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GDrive\JaS\IT\připojení\"/>
    </mc:Choice>
  </mc:AlternateContent>
  <xr:revisionPtr revIDLastSave="0" documentId="13_ncr:1_{4DFFDF9D-CF39-4330-A946-0AA3F37C5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" sheetId="1" r:id="rId1"/>
  </sheets>
  <definedNames>
    <definedName name="_xlnm._FilterDatabase" localSheetId="0" hidden="1">ceník!$B$8:$B$146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1" i="1" l="1"/>
  <c r="H101" i="1" s="1"/>
  <c r="J80" i="1"/>
  <c r="H80" i="1" s="1"/>
  <c r="I70" i="1"/>
  <c r="I60" i="1"/>
  <c r="I52" i="1"/>
  <c r="I53" i="1"/>
  <c r="I54" i="1"/>
  <c r="I55" i="1"/>
  <c r="I56" i="1"/>
  <c r="I57" i="1"/>
  <c r="I58" i="1"/>
  <c r="I59" i="1"/>
  <c r="I61" i="1"/>
  <c r="I62" i="1"/>
  <c r="I63" i="1"/>
  <c r="I66" i="1"/>
  <c r="I67" i="1"/>
  <c r="I68" i="1"/>
  <c r="I69" i="1"/>
  <c r="I71" i="1"/>
  <c r="I72" i="1"/>
  <c r="I73" i="1"/>
  <c r="I74" i="1"/>
  <c r="I75" i="1"/>
  <c r="I76" i="1"/>
  <c r="J82" i="1"/>
  <c r="H82" i="1" s="1"/>
  <c r="I83" i="1"/>
  <c r="J98" i="1"/>
  <c r="H98" i="1" s="1"/>
  <c r="I111" i="1"/>
  <c r="J114" i="1"/>
  <c r="H114" i="1" s="1"/>
  <c r="J120" i="1"/>
  <c r="H120" i="1" s="1"/>
  <c r="J121" i="1"/>
  <c r="H121" i="1" s="1"/>
  <c r="J128" i="1"/>
  <c r="H128" i="1" s="1"/>
  <c r="J129" i="1"/>
  <c r="H129" i="1" s="1"/>
  <c r="I136" i="1"/>
  <c r="J137" i="1"/>
  <c r="H137" i="1" s="1"/>
  <c r="I144" i="1"/>
  <c r="I145" i="1"/>
  <c r="J122" i="1"/>
  <c r="H122" i="1" s="1"/>
  <c r="J131" i="1"/>
  <c r="H131" i="1" s="1"/>
  <c r="I133" i="1"/>
  <c r="J138" i="1"/>
  <c r="H138" i="1" s="1"/>
  <c r="J141" i="1"/>
  <c r="H141" i="1" s="1"/>
  <c r="J117" i="1"/>
  <c r="H117" i="1" s="1"/>
  <c r="I129" i="1"/>
  <c r="I84" i="1"/>
  <c r="J84" i="1"/>
  <c r="H84" i="1" s="1"/>
  <c r="I85" i="1"/>
  <c r="J85" i="1"/>
  <c r="H85" i="1" s="1"/>
  <c r="I86" i="1"/>
  <c r="J86" i="1"/>
  <c r="H86" i="1" s="1"/>
  <c r="I87" i="1"/>
  <c r="J87" i="1"/>
  <c r="H87" i="1" s="1"/>
  <c r="I88" i="1"/>
  <c r="J88" i="1"/>
  <c r="H88" i="1" s="1"/>
  <c r="I89" i="1"/>
  <c r="J89" i="1"/>
  <c r="H89" i="1" s="1"/>
  <c r="I90" i="1"/>
  <c r="J90" i="1"/>
  <c r="H90" i="1" s="1"/>
  <c r="I91" i="1"/>
  <c r="J91" i="1"/>
  <c r="H91" i="1" s="1"/>
  <c r="I92" i="1"/>
  <c r="J92" i="1"/>
  <c r="H92" i="1" s="1"/>
  <c r="I93" i="1"/>
  <c r="J93" i="1"/>
  <c r="H93" i="1" s="1"/>
  <c r="I94" i="1"/>
  <c r="J94" i="1"/>
  <c r="H94" i="1" s="1"/>
  <c r="I95" i="1"/>
  <c r="J95" i="1"/>
  <c r="H95" i="1" s="1"/>
  <c r="I96" i="1"/>
  <c r="J96" i="1"/>
  <c r="H96" i="1" s="1"/>
  <c r="I102" i="1"/>
  <c r="J102" i="1"/>
  <c r="H102" i="1" s="1"/>
  <c r="I103" i="1"/>
  <c r="J103" i="1"/>
  <c r="H103" i="1" s="1"/>
  <c r="I104" i="1"/>
  <c r="J104" i="1"/>
  <c r="H104" i="1" s="1"/>
  <c r="I105" i="1"/>
  <c r="J105" i="1"/>
  <c r="H105" i="1" s="1"/>
  <c r="I106" i="1"/>
  <c r="J106" i="1"/>
  <c r="H106" i="1" s="1"/>
  <c r="I107" i="1"/>
  <c r="J107" i="1"/>
  <c r="H107" i="1" s="1"/>
  <c r="I108" i="1"/>
  <c r="J108" i="1"/>
  <c r="H108" i="1" s="1"/>
  <c r="I113" i="1"/>
  <c r="J113" i="1"/>
  <c r="H113" i="1" s="1"/>
  <c r="I137" i="1"/>
  <c r="I77" i="1"/>
  <c r="I78" i="1"/>
  <c r="I28" i="1"/>
  <c r="I27" i="1"/>
  <c r="I65" i="1"/>
  <c r="I64" i="1"/>
  <c r="I10" i="1"/>
  <c r="I14" i="1"/>
  <c r="I17" i="1"/>
  <c r="I18" i="1"/>
  <c r="I26" i="1"/>
  <c r="I25" i="1"/>
  <c r="I19" i="1"/>
  <c r="I20" i="1"/>
  <c r="I21" i="1"/>
  <c r="I22" i="1"/>
  <c r="I23" i="1"/>
  <c r="I24" i="1"/>
  <c r="I35" i="1"/>
  <c r="I36" i="1"/>
  <c r="I37" i="1"/>
  <c r="I32" i="1"/>
  <c r="I33" i="1"/>
  <c r="I34" i="1"/>
  <c r="I29" i="1"/>
  <c r="I30" i="1"/>
  <c r="I31" i="1"/>
  <c r="I38" i="1"/>
  <c r="I39" i="1"/>
  <c r="I43" i="1"/>
  <c r="I40" i="1"/>
  <c r="I46" i="1"/>
  <c r="I47" i="1"/>
  <c r="I48" i="1"/>
  <c r="I49" i="1"/>
  <c r="I50" i="1"/>
  <c r="I51" i="1"/>
  <c r="I42" i="1"/>
  <c r="I44" i="1"/>
  <c r="I45" i="1"/>
  <c r="I41" i="1"/>
  <c r="J17" i="1"/>
  <c r="H17" i="1" s="1"/>
  <c r="J18" i="1"/>
  <c r="H18" i="1" s="1"/>
  <c r="J26" i="1"/>
  <c r="H26" i="1" s="1"/>
  <c r="J25" i="1"/>
  <c r="H25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35" i="1"/>
  <c r="H35" i="1" s="1"/>
  <c r="J36" i="1"/>
  <c r="H36" i="1" s="1"/>
  <c r="J37" i="1"/>
  <c r="H37" i="1" s="1"/>
  <c r="J32" i="1"/>
  <c r="H32" i="1" s="1"/>
  <c r="J33" i="1"/>
  <c r="H33" i="1" s="1"/>
  <c r="J34" i="1"/>
  <c r="H34" i="1" s="1"/>
  <c r="J29" i="1"/>
  <c r="H29" i="1" s="1"/>
  <c r="J30" i="1"/>
  <c r="H30" i="1" s="1"/>
  <c r="J31" i="1"/>
  <c r="H31" i="1" s="1"/>
  <c r="J38" i="1"/>
  <c r="H38" i="1" s="1"/>
  <c r="J39" i="1"/>
  <c r="H39" i="1" s="1"/>
  <c r="J43" i="1"/>
  <c r="H43" i="1" s="1"/>
  <c r="J40" i="1"/>
  <c r="H40" i="1" s="1"/>
  <c r="J46" i="1"/>
  <c r="H46" i="1" s="1"/>
  <c r="J47" i="1"/>
  <c r="H47" i="1" s="1"/>
  <c r="J48" i="1"/>
  <c r="H48" i="1" s="1"/>
  <c r="J49" i="1"/>
  <c r="H49" i="1" s="1"/>
  <c r="J50" i="1"/>
  <c r="H50" i="1" s="1"/>
  <c r="J51" i="1"/>
  <c r="H51" i="1" s="1"/>
  <c r="J42" i="1"/>
  <c r="H42" i="1" s="1"/>
  <c r="J44" i="1"/>
  <c r="H44" i="1" s="1"/>
  <c r="J45" i="1"/>
  <c r="H45" i="1" s="1"/>
  <c r="J41" i="1"/>
  <c r="H41" i="1" s="1"/>
  <c r="J116" i="1" l="1"/>
  <c r="H116" i="1" s="1"/>
  <c r="I116" i="1"/>
  <c r="I112" i="1"/>
  <c r="J112" i="1"/>
  <c r="H112" i="1" s="1"/>
  <c r="J115" i="1"/>
  <c r="H115" i="1" s="1"/>
  <c r="I115" i="1"/>
  <c r="J99" i="1"/>
  <c r="H99" i="1" s="1"/>
  <c r="I99" i="1"/>
  <c r="J110" i="1"/>
  <c r="H110" i="1" s="1"/>
  <c r="I110" i="1"/>
  <c r="I79" i="1"/>
  <c r="J79" i="1"/>
  <c r="H79" i="1" s="1"/>
  <c r="J109" i="1"/>
  <c r="H109" i="1" s="1"/>
  <c r="I109" i="1"/>
  <c r="I97" i="1"/>
  <c r="J97" i="1"/>
  <c r="H97" i="1" s="1"/>
  <c r="J81" i="1"/>
  <c r="H81" i="1" s="1"/>
  <c r="I81" i="1"/>
  <c r="J100" i="1"/>
  <c r="H100" i="1" s="1"/>
  <c r="I100" i="1"/>
  <c r="I80" i="1"/>
  <c r="I101" i="1"/>
  <c r="J111" i="1"/>
  <c r="H111" i="1" s="1"/>
  <c r="J83" i="1"/>
  <c r="H83" i="1" s="1"/>
  <c r="I114" i="1"/>
  <c r="I98" i="1"/>
  <c r="I82" i="1"/>
  <c r="J134" i="1"/>
  <c r="H134" i="1" s="1"/>
  <c r="I134" i="1"/>
  <c r="I118" i="1"/>
  <c r="J118" i="1"/>
  <c r="H118" i="1" s="1"/>
  <c r="J135" i="1"/>
  <c r="H135" i="1" s="1"/>
  <c r="I135" i="1"/>
  <c r="I142" i="1"/>
  <c r="J142" i="1"/>
  <c r="H142" i="1" s="1"/>
  <c r="J127" i="1"/>
  <c r="H127" i="1" s="1"/>
  <c r="I127" i="1"/>
  <c r="I146" i="1"/>
  <c r="J146" i="1"/>
  <c r="H146" i="1" s="1"/>
  <c r="J140" i="1"/>
  <c r="H140" i="1" s="1"/>
  <c r="I140" i="1"/>
  <c r="I132" i="1"/>
  <c r="J132" i="1"/>
  <c r="H132" i="1" s="1"/>
  <c r="J124" i="1"/>
  <c r="H124" i="1" s="1"/>
  <c r="I124" i="1"/>
  <c r="I126" i="1"/>
  <c r="J126" i="1"/>
  <c r="H126" i="1" s="1"/>
  <c r="J143" i="1"/>
  <c r="H143" i="1" s="1"/>
  <c r="I143" i="1"/>
  <c r="J119" i="1"/>
  <c r="H119" i="1" s="1"/>
  <c r="I119" i="1"/>
  <c r="J130" i="1"/>
  <c r="H130" i="1" s="1"/>
  <c r="I130" i="1"/>
  <c r="I139" i="1"/>
  <c r="J139" i="1"/>
  <c r="H139" i="1" s="1"/>
  <c r="J123" i="1"/>
  <c r="H123" i="1" s="1"/>
  <c r="I123" i="1"/>
  <c r="I125" i="1"/>
  <c r="J125" i="1"/>
  <c r="H125" i="1" s="1"/>
  <c r="I120" i="1"/>
  <c r="J136" i="1"/>
  <c r="H136" i="1" s="1"/>
  <c r="I141" i="1"/>
  <c r="J144" i="1"/>
  <c r="H144" i="1" s="1"/>
  <c r="J133" i="1"/>
  <c r="H133" i="1" s="1"/>
  <c r="I117" i="1"/>
  <c r="J145" i="1"/>
  <c r="H145" i="1" s="1"/>
  <c r="I122" i="1"/>
  <c r="I138" i="1"/>
  <c r="I131" i="1"/>
  <c r="I128" i="1"/>
  <c r="I121" i="1"/>
  <c r="J11" i="1"/>
  <c r="H11" i="1" s="1"/>
  <c r="J12" i="1"/>
  <c r="H12" i="1" s="1"/>
  <c r="J13" i="1"/>
  <c r="H13" i="1" s="1"/>
  <c r="J15" i="1"/>
  <c r="H15" i="1" s="1"/>
  <c r="J10" i="1"/>
  <c r="H10" i="1" s="1"/>
  <c r="J14" i="1"/>
  <c r="H14" i="1" s="1"/>
  <c r="J64" i="1" l="1"/>
  <c r="H64" i="1" s="1"/>
  <c r="J65" i="1"/>
  <c r="H65" i="1" s="1"/>
  <c r="J27" i="1"/>
  <c r="H27" i="1" s="1"/>
  <c r="J28" i="1"/>
  <c r="H28" i="1" s="1"/>
  <c r="J16" i="1"/>
  <c r="H16" i="1" s="1"/>
  <c r="J52" i="1"/>
  <c r="H52" i="1" s="1"/>
  <c r="J53" i="1"/>
  <c r="H53" i="1" s="1"/>
  <c r="J54" i="1"/>
  <c r="H54" i="1" s="1"/>
  <c r="J55" i="1"/>
  <c r="H55" i="1" s="1"/>
  <c r="J56" i="1"/>
  <c r="H56" i="1" s="1"/>
  <c r="J57" i="1"/>
  <c r="H57" i="1" s="1"/>
  <c r="J58" i="1"/>
  <c r="H58" i="1" s="1"/>
  <c r="J59" i="1"/>
  <c r="H59" i="1" s="1"/>
  <c r="J60" i="1"/>
  <c r="H60" i="1" s="1"/>
  <c r="J61" i="1"/>
  <c r="H61" i="1" s="1"/>
  <c r="J62" i="1"/>
  <c r="H62" i="1" s="1"/>
  <c r="J63" i="1"/>
  <c r="H63" i="1" s="1"/>
  <c r="J66" i="1"/>
  <c r="H66" i="1" s="1"/>
  <c r="J67" i="1"/>
  <c r="H67" i="1" s="1"/>
  <c r="J68" i="1"/>
  <c r="H68" i="1" s="1"/>
  <c r="J69" i="1"/>
  <c r="H69" i="1" s="1"/>
  <c r="J70" i="1"/>
  <c r="H70" i="1" s="1"/>
  <c r="J71" i="1"/>
  <c r="H71" i="1" s="1"/>
  <c r="J72" i="1"/>
  <c r="H72" i="1" s="1"/>
  <c r="J73" i="1"/>
  <c r="H73" i="1" s="1"/>
  <c r="J74" i="1"/>
  <c r="H74" i="1" s="1"/>
  <c r="J75" i="1"/>
  <c r="H75" i="1" s="1"/>
  <c r="J76" i="1"/>
  <c r="H76" i="1" s="1"/>
  <c r="J77" i="1"/>
  <c r="H77" i="1" s="1"/>
  <c r="J78" i="1"/>
  <c r="H78" i="1" s="1"/>
</calcChain>
</file>

<file path=xl/sharedStrings.xml><?xml version="1.0" encoding="utf-8"?>
<sst xmlns="http://schemas.openxmlformats.org/spreadsheetml/2006/main" count="567" uniqueCount="317">
  <si>
    <t>Index</t>
  </si>
  <si>
    <t>Kat. číslo</t>
  </si>
  <si>
    <t>Série</t>
  </si>
  <si>
    <t>ks</t>
  </si>
  <si>
    <t>m2</t>
  </si>
  <si>
    <t>skp</t>
  </si>
  <si>
    <t>Název výrobku</t>
  </si>
  <si>
    <t>mj</t>
  </si>
  <si>
    <t>Vaše nákupní cena</t>
  </si>
  <si>
    <t>Prodejní cena</t>
  </si>
  <si>
    <t>bez DPH</t>
  </si>
  <si>
    <t>s DPH</t>
  </si>
  <si>
    <t>Trendy wood inserto flower A 29,7x59,8</t>
  </si>
  <si>
    <t>Trendy wood inserto flower B 29,7x59,8</t>
  </si>
  <si>
    <t>Trendy Wood</t>
  </si>
  <si>
    <t>Lacca šedá 45x45</t>
  </si>
  <si>
    <t>Lacca černá 45x45</t>
  </si>
  <si>
    <t>Lacca bílá 45x45</t>
  </si>
  <si>
    <t>Lacca světle béžová 45x45</t>
  </si>
  <si>
    <t>Lacca</t>
  </si>
  <si>
    <t>pskp</t>
  </si>
  <si>
    <t>Vaše sleva</t>
  </si>
  <si>
    <t>Katalogové číslo</t>
  </si>
  <si>
    <t>Ilot</t>
  </si>
  <si>
    <t>Iron</t>
  </si>
  <si>
    <t>WADMB204</t>
  </si>
  <si>
    <t>WADMB205</t>
  </si>
  <si>
    <t>WADMB206</t>
  </si>
  <si>
    <t>WADMB207</t>
  </si>
  <si>
    <t>WADMB208</t>
  </si>
  <si>
    <t>WADMB209</t>
  </si>
  <si>
    <t>WADMB304</t>
  </si>
  <si>
    <t>WADMB305</t>
  </si>
  <si>
    <t>WADMB306</t>
  </si>
  <si>
    <t>WADMB307</t>
  </si>
  <si>
    <t>WADMB308</t>
  </si>
  <si>
    <t>WADMB309</t>
  </si>
  <si>
    <t>Ilot béžová obkládačka 20x40</t>
  </si>
  <si>
    <t>Ilot hnědá obkládačka 20x40</t>
  </si>
  <si>
    <t>Ilot béžová dekor 20x40</t>
  </si>
  <si>
    <t>Ilot světle šedá obkládačka 20x40</t>
  </si>
  <si>
    <t>Ilot tmavě šedá obkládačka 20x40</t>
  </si>
  <si>
    <t>Ilot šedá dekor 20x40</t>
  </si>
  <si>
    <t>Iron světle šedá obkládačka 20x40</t>
  </si>
  <si>
    <t>Iron světle šedá dekor 20x40</t>
  </si>
  <si>
    <t>Iron šedá obkládačka 20x40</t>
  </si>
  <si>
    <t>Iron šedá dekor 20x40</t>
  </si>
  <si>
    <t>Iron tmavě šedá obkládačka 20x40</t>
  </si>
  <si>
    <t>Iron tmavě šedá dekor 20x40</t>
  </si>
  <si>
    <t>Lada</t>
  </si>
  <si>
    <t>Lada šedá obklad 20x25</t>
  </si>
  <si>
    <t>Lada béžová obklad 20x25</t>
  </si>
  <si>
    <t>Lada béžová listela 20x5</t>
  </si>
  <si>
    <t>Lada šedá listela 20x5</t>
  </si>
  <si>
    <t>WATGY342</t>
  </si>
  <si>
    <t>WATGY343</t>
  </si>
  <si>
    <t>WLAE8057</t>
  </si>
  <si>
    <t>WLAE8058</t>
  </si>
  <si>
    <t>Revival</t>
  </si>
  <si>
    <t>DAA3B225</t>
  </si>
  <si>
    <t>DAA3B226</t>
  </si>
  <si>
    <t>DAA3B224</t>
  </si>
  <si>
    <t>Athens</t>
  </si>
  <si>
    <t>Athens light grey 29,8x29,8</t>
  </si>
  <si>
    <t>Eris</t>
  </si>
  <si>
    <t>Eris light grey 29,8x29,8</t>
  </si>
  <si>
    <t>Eris beige 29,8x29,8</t>
  </si>
  <si>
    <t>Karme</t>
  </si>
  <si>
    <t>Karme grey 29,8x29,8</t>
  </si>
  <si>
    <t>Karme beige 29,8x29,8</t>
  </si>
  <si>
    <t>765278</t>
  </si>
  <si>
    <t>765377</t>
  </si>
  <si>
    <t>765414</t>
  </si>
  <si>
    <t>765438</t>
  </si>
  <si>
    <t>766510</t>
  </si>
  <si>
    <t>Ashville beige 29,7x59,8</t>
  </si>
  <si>
    <t>Ashville brown 29,7x59,8</t>
  </si>
  <si>
    <t>Ashville grey 29,7x59,8</t>
  </si>
  <si>
    <t>Ashville light grey 29,7x59,8</t>
  </si>
  <si>
    <t>Ashville beige / brown mozaika 30x30</t>
  </si>
  <si>
    <t>Ashville light grey / grey mozaika 30x30</t>
  </si>
  <si>
    <t>Ashville</t>
  </si>
  <si>
    <t>728327</t>
  </si>
  <si>
    <t>728341</t>
  </si>
  <si>
    <t>729034</t>
  </si>
  <si>
    <t>729058</t>
  </si>
  <si>
    <t>AMBB</t>
  </si>
  <si>
    <t>AMLG</t>
  </si>
  <si>
    <t>Cementi</t>
  </si>
  <si>
    <t>Gibraltar</t>
  </si>
  <si>
    <t>Ibiza</t>
  </si>
  <si>
    <t>ZRG 605</t>
  </si>
  <si>
    <t>ZRG 606</t>
  </si>
  <si>
    <t>ZRG 607</t>
  </si>
  <si>
    <t>ZRG 608</t>
  </si>
  <si>
    <t>ZGD 60609</t>
  </si>
  <si>
    <t>ZGD 60610</t>
  </si>
  <si>
    <t>RGD 60506</t>
  </si>
  <si>
    <t>RGD 60708</t>
  </si>
  <si>
    <t>RGS 60506</t>
  </si>
  <si>
    <t>RGS 60708</t>
  </si>
  <si>
    <t>ZRG 601</t>
  </si>
  <si>
    <t>ZRG 602</t>
  </si>
  <si>
    <t>ZRG 603</t>
  </si>
  <si>
    <t>ZRG 401</t>
  </si>
  <si>
    <t>ZRG 402</t>
  </si>
  <si>
    <t>ZRG 403</t>
  </si>
  <si>
    <t>ZRG 301</t>
  </si>
  <si>
    <t>ZRG 302</t>
  </si>
  <si>
    <t>ZRG 303</t>
  </si>
  <si>
    <t>ZMG 30123</t>
  </si>
  <si>
    <t>ZMG 40123</t>
  </si>
  <si>
    <t>ZBE 345</t>
  </si>
  <si>
    <t>ZBE 349</t>
  </si>
  <si>
    <t>ZBE 344</t>
  </si>
  <si>
    <t>ZBE 346</t>
  </si>
  <si>
    <t>ZBE 348</t>
  </si>
  <si>
    <t>IBIZA S33</t>
  </si>
  <si>
    <t>IBIZA S44</t>
  </si>
  <si>
    <t>IBIZA S55</t>
  </si>
  <si>
    <t>ZBP 103</t>
  </si>
  <si>
    <t>ZBP 104</t>
  </si>
  <si>
    <t>ZBP 105</t>
  </si>
  <si>
    <t>ZBP 106</t>
  </si>
  <si>
    <t>Cementi beige 30x60x1</t>
  </si>
  <si>
    <t>Cementi brown 30x60x1</t>
  </si>
  <si>
    <t>Cementi light grey 30x60x1</t>
  </si>
  <si>
    <t>Cementi grey 30x60x1</t>
  </si>
  <si>
    <t>Cementi dekor 60609 30x60x1</t>
  </si>
  <si>
    <t>Cementi dekor 60610 30x60x1</t>
  </si>
  <si>
    <t>Cementi dekor RGD 60506 30x11</t>
  </si>
  <si>
    <t>Cementi dekor RGD 60708 30x11</t>
  </si>
  <si>
    <t>Cementi dekor RGS 60506 11x11</t>
  </si>
  <si>
    <t>Cementi dekor RGS 60708 11x11</t>
  </si>
  <si>
    <t>Gibraltar 601 30x60x1</t>
  </si>
  <si>
    <t>Gibraltar 602 30x60x1</t>
  </si>
  <si>
    <t>Gibraltar 603 30x60x1</t>
  </si>
  <si>
    <t>Gibraltar 401 15x45x0,9</t>
  </si>
  <si>
    <t>Gibraltar 402 15x45x0,9</t>
  </si>
  <si>
    <t>Gibraltar 403 15x45x0,9</t>
  </si>
  <si>
    <t>Gibraltar 301 33,3x33,3x0,8</t>
  </si>
  <si>
    <t>Gibraltar 302 33,3x33,3x0,8</t>
  </si>
  <si>
    <t>Gibraltar 303 33,3x33,3x0,8</t>
  </si>
  <si>
    <t>Gibraltar mozaika 30123 33,3x33,3x0,8</t>
  </si>
  <si>
    <t>Gibraltar mozaika 40123 15x45x0,9</t>
  </si>
  <si>
    <t>Ibiza 14 ZBE 345 20x30</t>
  </si>
  <si>
    <t>Ibiza 05 ZBE 349 20x30</t>
  </si>
  <si>
    <t>Ibiza 33 ZBE 344 33 20x30</t>
  </si>
  <si>
    <t>Ibiza 44 ZBE 346 20x30</t>
  </si>
  <si>
    <t>Ibiza 55 ZBE 348 20x30</t>
  </si>
  <si>
    <t>Ibiza S33 20x5</t>
  </si>
  <si>
    <t>Ibiza S44 20x5</t>
  </si>
  <si>
    <t>Ibiza S55 20x5</t>
  </si>
  <si>
    <t>Ibiza 133 ZRF 103/ZBP 103 30x30</t>
  </si>
  <si>
    <t>Ibiza 144 ZRF 104/ZBP 104 30x30</t>
  </si>
  <si>
    <t>Ibiza 155 ZRF 105/ZBP 105 30x30</t>
  </si>
  <si>
    <t>Ibiza 105 ZRF 106/ZBP 106 30x30</t>
  </si>
  <si>
    <t>balení m2</t>
  </si>
  <si>
    <t>paleta m2</t>
  </si>
  <si>
    <t>C641000000</t>
  </si>
  <si>
    <t>C621000000</t>
  </si>
  <si>
    <t>C631000000</t>
  </si>
  <si>
    <t>X3B270C00Z1B</t>
  </si>
  <si>
    <t>X1LV70C00Z1A</t>
  </si>
  <si>
    <t>H8932710000637</t>
  </si>
  <si>
    <t>H8933703000001</t>
  </si>
  <si>
    <t>H8142700001045</t>
  </si>
  <si>
    <t>H8142710001045</t>
  </si>
  <si>
    <t>H8142720001045</t>
  </si>
  <si>
    <t>H8213700000005</t>
  </si>
  <si>
    <t>H8602720007873</t>
  </si>
  <si>
    <t>H8602730007873</t>
  </si>
  <si>
    <t>H8282720007871</t>
  </si>
  <si>
    <t>57103S1KRL</t>
  </si>
  <si>
    <t>PUK-120-060-05</t>
  </si>
  <si>
    <t>PUK-150-060-05</t>
  </si>
  <si>
    <t>PUK-180-060-05</t>
  </si>
  <si>
    <t>V112160N04A23001</t>
  </si>
  <si>
    <t>V111160L32A01001</t>
  </si>
  <si>
    <t>V111160R32A01001</t>
  </si>
  <si>
    <t>V112170N32A23001</t>
  </si>
  <si>
    <t>V111140N04A05001</t>
  </si>
  <si>
    <t>V331080N51T12101</t>
  </si>
  <si>
    <t>V331090N51A22561</t>
  </si>
  <si>
    <t>V134090N32A22001</t>
  </si>
  <si>
    <t>V331090N52T12012</t>
  </si>
  <si>
    <t>V331090N52T22012</t>
  </si>
  <si>
    <t>V331090N52T12013</t>
  </si>
  <si>
    <t>V331090N52T22013</t>
  </si>
  <si>
    <t>V121160L84A02001</t>
  </si>
  <si>
    <t>V112170N32A04001</t>
  </si>
  <si>
    <t>V112180N32A04001</t>
  </si>
  <si>
    <t>ZNH010661</t>
  </si>
  <si>
    <t>V121140N62A21001</t>
  </si>
  <si>
    <t>V331090N55T19033</t>
  </si>
  <si>
    <t>V331090N55T29043</t>
  </si>
  <si>
    <t>172251</t>
  </si>
  <si>
    <t>172268</t>
  </si>
  <si>
    <t>172275</t>
  </si>
  <si>
    <t>172282</t>
  </si>
  <si>
    <t>172299</t>
  </si>
  <si>
    <t>172305</t>
  </si>
  <si>
    <t>172312</t>
  </si>
  <si>
    <t>172329</t>
  </si>
  <si>
    <t>172336</t>
  </si>
  <si>
    <t>246709</t>
  </si>
  <si>
    <t>340124</t>
  </si>
  <si>
    <t>340131</t>
  </si>
  <si>
    <t>340148</t>
  </si>
  <si>
    <t>340155</t>
  </si>
  <si>
    <t>340162</t>
  </si>
  <si>
    <t>807078</t>
  </si>
  <si>
    <t>807061</t>
  </si>
  <si>
    <t>807092</t>
  </si>
  <si>
    <t>807085</t>
  </si>
  <si>
    <t>807252</t>
  </si>
  <si>
    <t>807245</t>
  </si>
  <si>
    <t>807160</t>
  </si>
  <si>
    <t>807153</t>
  </si>
  <si>
    <t>807184</t>
  </si>
  <si>
    <t>807177</t>
  </si>
  <si>
    <t>807191</t>
  </si>
  <si>
    <t>807207</t>
  </si>
  <si>
    <t>807214</t>
  </si>
  <si>
    <t>807221</t>
  </si>
  <si>
    <t>807238</t>
  </si>
  <si>
    <t>Vana Domino 150x70 snowwhite</t>
  </si>
  <si>
    <t>Domino</t>
  </si>
  <si>
    <t>Vana Domino 160x70 snowwhite</t>
  </si>
  <si>
    <t>Vana Domino 170x75 snowwhite</t>
  </si>
  <si>
    <t>Kout XCP4-90</t>
  </si>
  <si>
    <t>Kout</t>
  </si>
  <si>
    <t>Kout XPRV2-90</t>
  </si>
  <si>
    <t>Zeta sedátko termoplastové bílá, kovové panty</t>
  </si>
  <si>
    <t>Euroline</t>
  </si>
  <si>
    <t>Lukas/Dino sedátko s poklopem bílá</t>
  </si>
  <si>
    <t>Umyvadlo 50 s otvorem</t>
  </si>
  <si>
    <t>Umyvadlo 55 s otvorem</t>
  </si>
  <si>
    <t>Umyvadlo 60 s otvorem</t>
  </si>
  <si>
    <t>Závěsný klozet, hluboké splachování</t>
  </si>
  <si>
    <t>Klozet kombinační hluboké splachování, vod odpad</t>
  </si>
  <si>
    <t>Klozet kombinační hluboké splachování, sv odpad</t>
  </si>
  <si>
    <t>Nádrž ke kombinačnímu klozetu</t>
  </si>
  <si>
    <t>KERALEP FLEX lepidlo na obkl a dlažbu C2TES1 25kg</t>
  </si>
  <si>
    <t>Lepidla</t>
  </si>
  <si>
    <t>Metro PUK 120x60x5 střed, RAL 9016</t>
  </si>
  <si>
    <t>Metro</t>
  </si>
  <si>
    <t>Metro PUK 150x60x5 střed, RAL 9016</t>
  </si>
  <si>
    <t>Metro PUK 180x60x5 střed, RAL 9016</t>
  </si>
  <si>
    <t>Vana Aneta bílá 160x75</t>
  </si>
  <si>
    <t>Aneta</t>
  </si>
  <si>
    <t>Vana Andrea bílá L160x90</t>
  </si>
  <si>
    <t>Andrea</t>
  </si>
  <si>
    <t>Vana Andrea bílá P 160x90</t>
  </si>
  <si>
    <t>Vana Julie bílá 170x75</t>
  </si>
  <si>
    <t>Julie</t>
  </si>
  <si>
    <t>Vana Viola bílá 140x140x45</t>
  </si>
  <si>
    <t>Viola</t>
  </si>
  <si>
    <t>EcoBath RH 80 P</t>
  </si>
  <si>
    <t>EcoBath SKKH 2/90 R55 P</t>
  </si>
  <si>
    <t>Vanička Adéla 90x90</t>
  </si>
  <si>
    <t>KLSKRH 2/90 S</t>
  </si>
  <si>
    <t>Sprchové a vanové zástěny</t>
  </si>
  <si>
    <t>KLSKKH 2/90 S R55</t>
  </si>
  <si>
    <t>KSKRH 2/90 S</t>
  </si>
  <si>
    <t>KSKKH 2/90 S R55</t>
  </si>
  <si>
    <t>Andrea panel L bílá</t>
  </si>
  <si>
    <t>Andrea panel P bílá</t>
  </si>
  <si>
    <t>Vana Line 170x75</t>
  </si>
  <si>
    <t>Line</t>
  </si>
  <si>
    <t>Vana Line 180x80</t>
  </si>
  <si>
    <t>Nohy vana</t>
  </si>
  <si>
    <t>Viola krycí panel 140 bílá</t>
  </si>
  <si>
    <t>SET LINE RH90 S (KLSKRH90 S+DRACO+T90) 90x90x190</t>
  </si>
  <si>
    <t>Set Line</t>
  </si>
  <si>
    <t>SET LINE KH90 S (KLSKKH90 S+VIRGO+T90) 90x90x190</t>
  </si>
  <si>
    <t>Tomi SZZ2 60 sp.skříň BÍLÁ lesk/BÍLÁ lesk GRACE 60</t>
  </si>
  <si>
    <t>Tomi</t>
  </si>
  <si>
    <t>Tomi SZZ2 60 sp. skříň CAFE/CAFE umyv GRACE 60</t>
  </si>
  <si>
    <t>Tomi SZZ2 60 sp. skříň OŘECH/OŘECH umyv GRACE 60</t>
  </si>
  <si>
    <t>Tomi SZZ2 90 sp.skříň BÍLÁ lesk/BÍLÁ lesk GRACE 90</t>
  </si>
  <si>
    <t>Tomi SZZ2 90 sp. skříň CAFE/CAFE umyv GRACE 90</t>
  </si>
  <si>
    <t>Tomi SZZ2 90 sp. skříň OŘECH/OŘECH umyv GRACE 90</t>
  </si>
  <si>
    <t>Tomi SVD2 35 vysoká skříň BÍLÁ lesk/BÍLÁ lesk</t>
  </si>
  <si>
    <t>Tomi SVD2 35 vysoká skříň CAFE/CAFE</t>
  </si>
  <si>
    <t>Tomi SVD2 35 vysoká skříň OŘECH/OŘECH</t>
  </si>
  <si>
    <t>STAR SZZ2 60 sp.skříň 2 zásuv. bílá/bílá CROP 60</t>
  </si>
  <si>
    <t>Star</t>
  </si>
  <si>
    <t>STAR SZZ2 60 sp.skříň 2 zásuv. cafe/cafe CROP 60</t>
  </si>
  <si>
    <t>STAR SZZ2 60 sp.skříň 2 zásuv. ořech/ořech CROP 60</t>
  </si>
  <si>
    <t>STAR SZZ2 90 sp.skříň 2 zásuv. bílá/bílá CROP 90</t>
  </si>
  <si>
    <t>STAR SZZ2 90 sp.skříň 2 zásuv. cafe/cafe CROP 90</t>
  </si>
  <si>
    <t>STAR SZZ2 90 sp.skříň 2 zásuv. ořech/ořech CROP 90</t>
  </si>
  <si>
    <t>Tomi SZZ2 60 sp.skříň NEBRASKA/NEBRASKA GRACE 60</t>
  </si>
  <si>
    <t>Tomi SZZ2 60 sp. skříň ARLIN/ARLIN GRACE 60</t>
  </si>
  <si>
    <t>Tomi SZZ2 90 sp.skříň NEBRASKA/NEBRASKA GRACE 90</t>
  </si>
  <si>
    <t>Tomi SZZ2 90 sp. skříň ARLIN/ARLIN GRACE 90</t>
  </si>
  <si>
    <t>Tomi SVD2 35 vysoká skříň NEBRASKA/NEBRASKA</t>
  </si>
  <si>
    <t>Tomi SVD2 35 vysoká skříň ARLINGTON/ARLINGTON</t>
  </si>
  <si>
    <t>STAR SZZ2 60 sp.skříň 2 zásuv. NEBRA/NEBRA CROP 60</t>
  </si>
  <si>
    <t>STAR SZZ2 60 sp.skříň 2 zásuv. ARLIN/ARLIN CROP 60</t>
  </si>
  <si>
    <t>STAR SZZ2 90 sp.skříň 2 zásuv. NEBRA/NEBRA CROP 90</t>
  </si>
  <si>
    <t>STAR SZZ2 90 sp.skříň 2 zásuv. ARLIN/ARLIN CROP 90</t>
  </si>
  <si>
    <t>STAR SZZ2 90 BÍLÁ lesk/BÍLÁ lesk s deskou bez výře</t>
  </si>
  <si>
    <t>STAR SZZ2 90 CAFE/CAFE s horní deskou bez výřezu</t>
  </si>
  <si>
    <t>STAR SZZ2 90 OŘECH/OŘECH s horní deskou bez výřezu</t>
  </si>
  <si>
    <t>STAR SZZ2 90 ARLIN/ARLIN s horní deskou bez výřezu</t>
  </si>
  <si>
    <t>STAR SZZ2 90 NEBRA/NEBRA s horní deskou bez výřezu</t>
  </si>
  <si>
    <t>x</t>
  </si>
  <si>
    <t>DAA4H523</t>
  </si>
  <si>
    <t>DAA4H517</t>
  </si>
  <si>
    <t>DAA4H524</t>
  </si>
  <si>
    <t>DAA4H516</t>
  </si>
  <si>
    <t>Revival béžová dlaždice 30x30</t>
  </si>
  <si>
    <t>Revival světle hnědá dlaždice 30x30</t>
  </si>
  <si>
    <t>Revival šedá dlaždice 30x30</t>
  </si>
  <si>
    <t>ceník platný od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</si>
</sst>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#,##0\ &quot;Kč&quot;"/>
    <numFmt numFmtId="168" formatCode="_-* #,##0.00\ _z_ł_-;\-* #,##0.00\ _z_ł_-;_-* \-??\ _z_ł_-;_-@_-"/>
    <numFmt numFmtId="169" formatCode="_-* #,##0.00&quot; zł&quot;_-;\-* #,##0.00&quot; zł&quot;_-;_-* \-??&quot; zł&quot;_-;_-@_-"/>
    <numFmt numFmtId="170" formatCode="_-* #,##0.00\ _K_č_-;\-* #,##0.00\ _K_č_-;_-* \-??\ _K_č_-;_-@_-"/>
  </numFmts>
  <fonts count="9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sz val="11"/>
      <color indexed="52"/>
      <name val="Cambria"/>
      <family val="2"/>
      <charset val="238"/>
    </font>
    <font>
      <b/>
      <sz val="15"/>
      <color indexed="56"/>
      <name val="Cambria"/>
      <family val="2"/>
      <charset val="238"/>
    </font>
    <font>
      <b/>
      <sz val="13"/>
      <color indexed="56"/>
      <name val="Cambria"/>
      <family val="2"/>
      <charset val="238"/>
    </font>
    <font>
      <b/>
      <sz val="11"/>
      <color indexed="56"/>
      <name val="Cambria"/>
      <family val="2"/>
      <charset val="238"/>
    </font>
    <font>
      <sz val="10"/>
      <name val="Myriad Web Pro"/>
      <charset val="238"/>
    </font>
    <font>
      <sz val="12"/>
      <name val="Times New Roman"/>
      <family val="1"/>
      <charset val="238"/>
    </font>
    <font>
      <sz val="11"/>
      <color indexed="8"/>
      <name val="Cambri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  <charset val="238"/>
    </font>
    <font>
      <sz val="19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mbria"/>
      <family val="2"/>
      <charset val="238"/>
    </font>
    <font>
      <b/>
      <sz val="11"/>
      <color indexed="63"/>
      <name val="Cambria"/>
      <family val="2"/>
      <charset val="238"/>
    </font>
    <font>
      <sz val="11"/>
      <color indexed="17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mbria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mbria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8"/>
      <name val="Cambria"/>
      <family val="2"/>
      <charset val="238"/>
    </font>
    <font>
      <i/>
      <sz val="11"/>
      <color indexed="23"/>
      <name val="Cambria"/>
      <family val="2"/>
      <charset val="238"/>
    </font>
    <font>
      <sz val="11"/>
      <color indexed="10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5"/>
      <color indexed="62"/>
      <name val="Cambria"/>
      <family val="2"/>
      <charset val="238"/>
    </font>
    <font>
      <b/>
      <sz val="13"/>
      <color indexed="62"/>
      <name val="Cambria"/>
      <family val="2"/>
      <charset val="238"/>
    </font>
    <font>
      <b/>
      <sz val="11"/>
      <color indexed="62"/>
      <name val="Cambria"/>
      <family val="2"/>
      <charset val="238"/>
    </font>
    <font>
      <sz val="10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u/>
      <sz val="9.35"/>
      <color indexed="2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mbria"/>
      <family val="2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b/>
      <sz val="18"/>
      <color theme="3"/>
      <name val="Cambria"/>
      <family val="2"/>
      <charset val="238"/>
      <scheme val="major"/>
    </font>
    <font>
      <sz val="11"/>
      <color indexed="60"/>
      <name val="Cambria"/>
      <family val="2"/>
      <charset val="238"/>
      <scheme val="major"/>
    </font>
    <font>
      <sz val="11"/>
      <color indexed="6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52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4"/>
      </patternFill>
    </fill>
    <fill>
      <patternFill patternType="solid">
        <fgColor indexed="44"/>
        <bgColor indexed="41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51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270">
        <stop position="0">
          <color rgb="FF810102"/>
        </stop>
        <stop position="1">
          <color rgb="FFFD0002"/>
        </stop>
      </gradient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1918">
    <xf numFmtId="0" fontId="0" fillId="0" borderId="0"/>
    <xf numFmtId="0" fontId="58" fillId="2" borderId="0" applyNumberFormat="0" applyBorder="0" applyAlignment="0" applyProtection="0"/>
    <xf numFmtId="0" fontId="1" fillId="3" borderId="0" applyNumberFormat="0" applyBorder="0" applyAlignment="0" applyProtection="0"/>
    <xf numFmtId="0" fontId="58" fillId="2" borderId="0" applyNumberFormat="0" applyBorder="0" applyAlignment="0" applyProtection="0"/>
    <xf numFmtId="0" fontId="1" fillId="3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58" fillId="6" borderId="0" applyNumberFormat="0" applyBorder="0" applyAlignment="0" applyProtection="0"/>
    <xf numFmtId="0" fontId="1" fillId="7" borderId="0" applyNumberFormat="0" applyBorder="0" applyAlignment="0" applyProtection="0"/>
    <xf numFmtId="0" fontId="58" fillId="6" borderId="0" applyNumberFormat="0" applyBorder="0" applyAlignment="0" applyProtection="0"/>
    <xf numFmtId="0" fontId="1" fillId="7" borderId="0" applyNumberFormat="0" applyBorder="0" applyAlignment="0" applyProtection="0"/>
    <xf numFmtId="0" fontId="58" fillId="5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58" fillId="9" borderId="0" applyNumberFormat="0" applyBorder="0" applyAlignment="0" applyProtection="0"/>
    <xf numFmtId="0" fontId="1" fillId="10" borderId="0" applyNumberFormat="0" applyBorder="0" applyAlignment="0" applyProtection="0"/>
    <xf numFmtId="0" fontId="58" fillId="9" borderId="0" applyNumberFormat="0" applyBorder="0" applyAlignment="0" applyProtection="0"/>
    <xf numFmtId="0" fontId="1" fillId="10" borderId="0" applyNumberFormat="0" applyBorder="0" applyAlignment="0" applyProtection="0"/>
    <xf numFmtId="0" fontId="58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3" borderId="0" applyNumberFormat="0" applyBorder="0" applyAlignment="0" applyProtection="0"/>
    <xf numFmtId="0" fontId="58" fillId="58" borderId="0" applyNumberFormat="0" applyBorder="0" applyAlignment="0" applyProtection="0"/>
    <xf numFmtId="0" fontId="1" fillId="14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59" fillId="2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3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56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59" fillId="56" borderId="0" applyNumberFormat="0" applyBorder="0" applyAlignment="0" applyProtection="0"/>
    <xf numFmtId="0" fontId="18" fillId="8" borderId="0" applyNumberFormat="0" applyBorder="0" applyAlignment="0" applyProtection="0"/>
    <xf numFmtId="0" fontId="59" fillId="56" borderId="0" applyNumberFormat="0" applyBorder="0" applyAlignment="0" applyProtection="0"/>
    <xf numFmtId="0" fontId="18" fillId="8" borderId="0" applyNumberFormat="0" applyBorder="0" applyAlignment="0" applyProtection="0"/>
    <xf numFmtId="0" fontId="59" fillId="56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57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59" fillId="57" borderId="0" applyNumberFormat="0" applyBorder="0" applyAlignment="0" applyProtection="0"/>
    <xf numFmtId="0" fontId="18" fillId="11" borderId="0" applyNumberFormat="0" applyBorder="0" applyAlignment="0" applyProtection="0"/>
    <xf numFmtId="0" fontId="59" fillId="57" borderId="0" applyNumberFormat="0" applyBorder="0" applyAlignment="0" applyProtection="0"/>
    <xf numFmtId="0" fontId="18" fillId="11" borderId="0" applyNumberFormat="0" applyBorder="0" applyAlignment="0" applyProtection="0"/>
    <xf numFmtId="0" fontId="59" fillId="57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59" fillId="12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18" fillId="14" borderId="0" applyNumberFormat="0" applyBorder="0" applyAlignment="0" applyProtection="0"/>
    <xf numFmtId="0" fontId="59" fillId="58" borderId="0" applyNumberFormat="0" applyBorder="0" applyAlignment="0" applyProtection="0"/>
    <xf numFmtId="0" fontId="18" fillId="14" borderId="0" applyNumberFormat="0" applyBorder="0" applyAlignment="0" applyProtection="0"/>
    <xf numFmtId="0" fontId="59" fillId="58" borderId="0" applyNumberFormat="0" applyBorder="0" applyAlignment="0" applyProtection="0"/>
    <xf numFmtId="0" fontId="18" fillId="14" borderId="0" applyNumberFormat="0" applyBorder="0" applyAlignment="0" applyProtection="0"/>
    <xf numFmtId="0" fontId="59" fillId="5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59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59" fillId="59" borderId="0" applyNumberFormat="0" applyBorder="0" applyAlignment="0" applyProtection="0"/>
    <xf numFmtId="0" fontId="18" fillId="11" borderId="0" applyNumberFormat="0" applyBorder="0" applyAlignment="0" applyProtection="0"/>
    <xf numFmtId="0" fontId="59" fillId="59" borderId="0" applyNumberFormat="0" applyBorder="0" applyAlignment="0" applyProtection="0"/>
    <xf numFmtId="0" fontId="18" fillId="11" borderId="0" applyNumberFormat="0" applyBorder="0" applyAlignment="0" applyProtection="0"/>
    <xf numFmtId="0" fontId="59" fillId="59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58" fillId="60" borderId="0" applyNumberFormat="0" applyBorder="0" applyAlignment="0" applyProtection="0"/>
    <xf numFmtId="0" fontId="1" fillId="8" borderId="0" applyNumberFormat="0" applyBorder="0" applyAlignment="0" applyProtection="0"/>
    <xf numFmtId="0" fontId="58" fillId="18" borderId="0" applyNumberFormat="0" applyBorder="0" applyAlignment="0" applyProtection="0"/>
    <xf numFmtId="0" fontId="1" fillId="19" borderId="0" applyNumberFormat="0" applyBorder="0" applyAlignment="0" applyProtection="0"/>
    <xf numFmtId="0" fontId="58" fillId="18" borderId="0" applyNumberFormat="0" applyBorder="0" applyAlignment="0" applyProtection="0"/>
    <xf numFmtId="0" fontId="1" fillId="19" borderId="0" applyNumberFormat="0" applyBorder="0" applyAlignment="0" applyProtection="0"/>
    <xf numFmtId="0" fontId="58" fillId="61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5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3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5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8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1" fillId="20" borderId="0" applyNumberFormat="0" applyBorder="0" applyAlignment="0" applyProtection="0"/>
    <xf numFmtId="0" fontId="58" fillId="23" borderId="0" applyNumberFormat="0" applyBorder="0" applyAlignment="0" applyProtection="0"/>
    <xf numFmtId="0" fontId="1" fillId="20" borderId="0" applyNumberFormat="0" applyBorder="0" applyAlignment="0" applyProtection="0"/>
    <xf numFmtId="0" fontId="58" fillId="23" borderId="0" applyNumberFormat="0" applyBorder="0" applyAlignment="0" applyProtection="0"/>
    <xf numFmtId="0" fontId="1" fillId="20" borderId="0" applyNumberFormat="0" applyBorder="0" applyAlignment="0" applyProtection="0"/>
    <xf numFmtId="0" fontId="58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59" fillId="15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6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18" fillId="8" borderId="0" applyNumberFormat="0" applyBorder="0" applyAlignment="0" applyProtection="0"/>
    <xf numFmtId="0" fontId="59" fillId="60" borderId="0" applyNumberFormat="0" applyBorder="0" applyAlignment="0" applyProtection="0"/>
    <xf numFmtId="0" fontId="18" fillId="8" borderId="0" applyNumberFormat="0" applyBorder="0" applyAlignment="0" applyProtection="0"/>
    <xf numFmtId="0" fontId="59" fillId="60" borderId="0" applyNumberFormat="0" applyBorder="0" applyAlignment="0" applyProtection="0"/>
    <xf numFmtId="0" fontId="18" fillId="8" borderId="0" applyNumberFormat="0" applyBorder="0" applyAlignment="0" applyProtection="0"/>
    <xf numFmtId="0" fontId="59" fillId="6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9" fillId="61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59" fillId="61" borderId="0" applyNumberFormat="0" applyBorder="0" applyAlignment="0" applyProtection="0"/>
    <xf numFmtId="0" fontId="18" fillId="20" borderId="0" applyNumberFormat="0" applyBorder="0" applyAlignment="0" applyProtection="0"/>
    <xf numFmtId="0" fontId="59" fillId="61" borderId="0" applyNumberFormat="0" applyBorder="0" applyAlignment="0" applyProtection="0"/>
    <xf numFmtId="0" fontId="18" fillId="20" borderId="0" applyNumberFormat="0" applyBorder="0" applyAlignment="0" applyProtection="0"/>
    <xf numFmtId="0" fontId="59" fillId="61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59" fillId="12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5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59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9" fillId="21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59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60" fillId="24" borderId="0" applyNumberFormat="0" applyBorder="0" applyAlignment="0" applyProtection="0"/>
    <xf numFmtId="0" fontId="25" fillId="25" borderId="0" applyNumberFormat="0" applyBorder="0" applyAlignment="0" applyProtection="0"/>
    <xf numFmtId="0" fontId="60" fillId="24" borderId="0" applyNumberFormat="0" applyBorder="0" applyAlignment="0" applyProtection="0"/>
    <xf numFmtId="0" fontId="25" fillId="25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5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60" fillId="1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60" fillId="18" borderId="0" applyNumberFormat="0" applyBorder="0" applyAlignment="0" applyProtection="0"/>
    <xf numFmtId="0" fontId="25" fillId="19" borderId="0" applyNumberFormat="0" applyBorder="0" applyAlignment="0" applyProtection="0"/>
    <xf numFmtId="0" fontId="60" fillId="18" borderId="0" applyNumberFormat="0" applyBorder="0" applyAlignment="0" applyProtection="0"/>
    <xf numFmtId="0" fontId="25" fillId="19" borderId="0" applyNumberFormat="0" applyBorder="0" applyAlignment="0" applyProtection="0"/>
    <xf numFmtId="0" fontId="60" fillId="23" borderId="0" applyNumberFormat="0" applyBorder="0" applyAlignment="0" applyProtection="0"/>
    <xf numFmtId="0" fontId="25" fillId="20" borderId="0" applyNumberFormat="0" applyBorder="0" applyAlignment="0" applyProtection="0"/>
    <xf numFmtId="0" fontId="60" fillId="23" borderId="0" applyNumberFormat="0" applyBorder="0" applyAlignment="0" applyProtection="0"/>
    <xf numFmtId="0" fontId="25" fillId="20" borderId="0" applyNumberFormat="0" applyBorder="0" applyAlignment="0" applyProtection="0"/>
    <xf numFmtId="0" fontId="60" fillId="23" borderId="0" applyNumberFormat="0" applyBorder="0" applyAlignment="0" applyProtection="0"/>
    <xf numFmtId="0" fontId="25" fillId="20" borderId="0" applyNumberFormat="0" applyBorder="0" applyAlignment="0" applyProtection="0"/>
    <xf numFmtId="0" fontId="60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60" fillId="28" borderId="0" applyNumberFormat="0" applyBorder="0" applyAlignment="0" applyProtection="0"/>
    <xf numFmtId="0" fontId="25" fillId="29" borderId="0" applyNumberFormat="0" applyBorder="0" applyAlignment="0" applyProtection="0"/>
    <xf numFmtId="0" fontId="60" fillId="28" borderId="0" applyNumberFormat="0" applyBorder="0" applyAlignment="0" applyProtection="0"/>
    <xf numFmtId="0" fontId="25" fillId="29" borderId="0" applyNumberFormat="0" applyBorder="0" applyAlignment="0" applyProtection="0"/>
    <xf numFmtId="0" fontId="60" fillId="4" borderId="0" applyNumberFormat="0" applyBorder="0" applyAlignment="0" applyProtection="0"/>
    <xf numFmtId="0" fontId="25" fillId="5" borderId="0" applyNumberFormat="0" applyBorder="0" applyAlignment="0" applyProtection="0"/>
    <xf numFmtId="0" fontId="60" fillId="4" borderId="0" applyNumberFormat="0" applyBorder="0" applyAlignment="0" applyProtection="0"/>
    <xf numFmtId="0" fontId="25" fillId="5" borderId="0" applyNumberFormat="0" applyBorder="0" applyAlignment="0" applyProtection="0"/>
    <xf numFmtId="0" fontId="60" fillId="4" borderId="0" applyNumberFormat="0" applyBorder="0" applyAlignment="0" applyProtection="0"/>
    <xf numFmtId="0" fontId="25" fillId="5" borderId="0" applyNumberFormat="0" applyBorder="0" applyAlignment="0" applyProtection="0"/>
    <xf numFmtId="0" fontId="60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29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60" fillId="30" borderId="0" applyNumberFormat="0" applyBorder="0" applyAlignment="0" applyProtection="0"/>
    <xf numFmtId="0" fontId="25" fillId="31" borderId="0" applyNumberFormat="0" applyBorder="0" applyAlignment="0" applyProtection="0"/>
    <xf numFmtId="0" fontId="60" fillId="30" borderId="0" applyNumberFormat="0" applyBorder="0" applyAlignment="0" applyProtection="0"/>
    <xf numFmtId="0" fontId="25" fillId="31" borderId="0" applyNumberFormat="0" applyBorder="0" applyAlignment="0" applyProtection="0"/>
    <xf numFmtId="0" fontId="60" fillId="62" borderId="0" applyNumberFormat="0" applyBorder="0" applyAlignment="0" applyProtection="0"/>
    <xf numFmtId="0" fontId="25" fillId="8" borderId="0" applyNumberFormat="0" applyBorder="0" applyAlignment="0" applyProtection="0"/>
    <xf numFmtId="0" fontId="25" fillId="31" borderId="0" applyNumberFormat="0" applyBorder="0" applyAlignment="0" applyProtection="0"/>
    <xf numFmtId="0" fontId="61" fillId="24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5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61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61" fillId="18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61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19" borderId="0" applyNumberFormat="0" applyBorder="0" applyAlignment="0" applyProtection="0"/>
    <xf numFmtId="0" fontId="61" fillId="28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61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29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62" borderId="0" applyNumberFormat="0" applyBorder="0" applyAlignment="0" applyProtection="0"/>
    <xf numFmtId="0" fontId="26" fillId="8" borderId="0" applyNumberFormat="0" applyBorder="0" applyAlignment="0" applyProtection="0"/>
    <xf numFmtId="0" fontId="26" fillId="31" borderId="0" applyNumberFormat="0" applyBorder="0" applyAlignment="0" applyProtection="0"/>
    <xf numFmtId="0" fontId="61" fillId="62" borderId="0" applyNumberFormat="0" applyBorder="0" applyAlignment="0" applyProtection="0"/>
    <xf numFmtId="0" fontId="26" fillId="8" borderId="0" applyNumberFormat="0" applyBorder="0" applyAlignment="0" applyProtection="0"/>
    <xf numFmtId="0" fontId="61" fillId="62" borderId="0" applyNumberFormat="0" applyBorder="0" applyAlignment="0" applyProtection="0"/>
    <xf numFmtId="0" fontId="26" fillId="8" borderId="0" applyNumberFormat="0" applyBorder="0" applyAlignment="0" applyProtection="0"/>
    <xf numFmtId="0" fontId="61" fillId="62" borderId="0" applyNumberFormat="0" applyBorder="0" applyAlignment="0" applyProtection="0"/>
    <xf numFmtId="0" fontId="26" fillId="8" borderId="0" applyNumberFormat="0" applyBorder="0" applyAlignment="0" applyProtection="0"/>
    <xf numFmtId="0" fontId="26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6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6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6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63" borderId="0" applyNumberFormat="0" applyBorder="0" applyAlignment="0" applyProtection="0"/>
    <xf numFmtId="0" fontId="26" fillId="38" borderId="0" applyNumberFormat="0" applyBorder="0" applyAlignment="0" applyProtection="0"/>
    <xf numFmtId="0" fontId="26" fillId="29" borderId="0" applyNumberFormat="0" applyBorder="0" applyAlignment="0" applyProtection="0"/>
    <xf numFmtId="0" fontId="61" fillId="63" borderId="0" applyNumberFormat="0" applyBorder="0" applyAlignment="0" applyProtection="0"/>
    <xf numFmtId="0" fontId="26" fillId="38" borderId="0" applyNumberFormat="0" applyBorder="0" applyAlignment="0" applyProtection="0"/>
    <xf numFmtId="0" fontId="61" fillId="63" borderId="0" applyNumberFormat="0" applyBorder="0" applyAlignment="0" applyProtection="0"/>
    <xf numFmtId="0" fontId="26" fillId="38" borderId="0" applyNumberFormat="0" applyBorder="0" applyAlignment="0" applyProtection="0"/>
    <xf numFmtId="0" fontId="61" fillId="63" borderId="0" applyNumberFormat="0" applyBorder="0" applyAlignment="0" applyProtection="0"/>
    <xf numFmtId="0" fontId="26" fillId="38" borderId="0" applyNumberFormat="0" applyBorder="0" applyAlignment="0" applyProtection="0"/>
    <xf numFmtId="0" fontId="26" fillId="29" borderId="0" applyNumberFormat="0" applyBorder="0" applyAlignment="0" applyProtection="0"/>
    <xf numFmtId="0" fontId="61" fillId="64" borderId="0" applyNumberFormat="0" applyBorder="0" applyAlignment="0" applyProtection="0"/>
    <xf numFmtId="0" fontId="61" fillId="64" borderId="0" applyNumberFormat="0" applyBorder="0" applyAlignment="0" applyProtection="0"/>
    <xf numFmtId="0" fontId="26" fillId="27" borderId="0" applyNumberFormat="0" applyBorder="0" applyAlignment="0" applyProtection="0"/>
    <xf numFmtId="0" fontId="61" fillId="64" borderId="0" applyNumberFormat="0" applyBorder="0" applyAlignment="0" applyProtection="0"/>
    <xf numFmtId="0" fontId="26" fillId="27" borderId="0" applyNumberFormat="0" applyBorder="0" applyAlignment="0" applyProtection="0"/>
    <xf numFmtId="0" fontId="61" fillId="64" borderId="0" applyNumberFormat="0" applyBorder="0" applyAlignment="0" applyProtection="0"/>
    <xf numFmtId="0" fontId="26" fillId="27" borderId="0" applyNumberFormat="0" applyBorder="0" applyAlignment="0" applyProtection="0"/>
    <xf numFmtId="0" fontId="61" fillId="64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61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62" fillId="0" borderId="1" applyNumberFormat="0" applyFill="0" applyAlignment="0" applyProtection="0"/>
    <xf numFmtId="0" fontId="27" fillId="0" borderId="1" applyNumberFormat="0" applyFill="0" applyAlignment="0" applyProtection="0"/>
    <xf numFmtId="0" fontId="62" fillId="0" borderId="1" applyNumberFormat="0" applyFill="0" applyAlignment="0" applyProtection="0"/>
    <xf numFmtId="0" fontId="27" fillId="0" borderId="1" applyNumberFormat="0" applyFill="0" applyAlignment="0" applyProtection="0"/>
    <xf numFmtId="0" fontId="62" fillId="0" borderId="2" applyNumberFormat="0" applyFill="0" applyAlignment="0" applyProtection="0"/>
    <xf numFmtId="0" fontId="27" fillId="0" borderId="2" applyNumberFormat="0" applyFill="0" applyAlignment="0" applyProtection="0"/>
    <xf numFmtId="0" fontId="62" fillId="0" borderId="2" applyNumberFormat="0" applyFill="0" applyAlignment="0" applyProtection="0"/>
    <xf numFmtId="0" fontId="27" fillId="0" borderId="2" applyNumberFormat="0" applyFill="0" applyAlignment="0" applyProtection="0"/>
    <xf numFmtId="0" fontId="62" fillId="0" borderId="2" applyNumberFormat="0" applyFill="0" applyAlignment="0" applyProtection="0"/>
    <xf numFmtId="0" fontId="27" fillId="0" borderId="2" applyNumberFormat="0" applyFill="0" applyAlignment="0" applyProtection="0"/>
    <xf numFmtId="0" fontId="62" fillId="0" borderId="2" applyNumberFormat="0" applyFill="0" applyAlignment="0" applyProtection="0"/>
    <xf numFmtId="0" fontId="27" fillId="0" borderId="2" applyNumberFormat="0" applyFill="0" applyAlignment="0" applyProtection="0"/>
    <xf numFmtId="0" fontId="27" fillId="0" borderId="1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63" fillId="4" borderId="29" applyNumberFormat="0" applyAlignment="0" applyProtection="0"/>
    <xf numFmtId="0" fontId="63" fillId="4" borderId="29" applyNumberFormat="0" applyAlignment="0" applyProtection="0"/>
    <xf numFmtId="0" fontId="63" fillId="65" borderId="29" applyNumberFormat="0" applyAlignment="0" applyProtection="0"/>
    <xf numFmtId="0" fontId="28" fillId="20" borderId="3" applyNumberFormat="0" applyAlignment="0" applyProtection="0"/>
    <xf numFmtId="0" fontId="28" fillId="5" borderId="3" applyNumberFormat="0" applyAlignment="0" applyProtection="0"/>
    <xf numFmtId="0" fontId="63" fillId="65" borderId="29" applyNumberFormat="0" applyAlignment="0" applyProtection="0"/>
    <xf numFmtId="0" fontId="28" fillId="20" borderId="3" applyNumberFormat="0" applyAlignment="0" applyProtection="0"/>
    <xf numFmtId="0" fontId="63" fillId="65" borderId="29" applyNumberFormat="0" applyAlignment="0" applyProtection="0"/>
    <xf numFmtId="0" fontId="28" fillId="20" borderId="3" applyNumberFormat="0" applyAlignment="0" applyProtection="0"/>
    <xf numFmtId="0" fontId="63" fillId="65" borderId="29" applyNumberFormat="0" applyAlignment="0" applyProtection="0"/>
    <xf numFmtId="0" fontId="28" fillId="20" borderId="3" applyNumberFormat="0" applyAlignment="0" applyProtection="0"/>
    <xf numFmtId="0" fontId="28" fillId="5" borderId="3" applyNumberFormat="0" applyAlignment="0" applyProtection="0"/>
    <xf numFmtId="0" fontId="64" fillId="4" borderId="30" applyNumberFormat="0" applyAlignment="0" applyProtection="0"/>
    <xf numFmtId="0" fontId="64" fillId="4" borderId="30" applyNumberFormat="0" applyAlignment="0" applyProtection="0"/>
    <xf numFmtId="0" fontId="64" fillId="66" borderId="30" applyNumberFormat="0" applyAlignment="0" applyProtection="0"/>
    <xf numFmtId="0" fontId="29" fillId="41" borderId="4" applyNumberFormat="0" applyAlignment="0" applyProtection="0"/>
    <xf numFmtId="0" fontId="29" fillId="5" borderId="4" applyNumberFormat="0" applyAlignment="0" applyProtection="0"/>
    <xf numFmtId="0" fontId="64" fillId="66" borderId="30" applyNumberFormat="0" applyAlignment="0" applyProtection="0"/>
    <xf numFmtId="0" fontId="29" fillId="41" borderId="4" applyNumberFormat="0" applyAlignment="0" applyProtection="0"/>
    <xf numFmtId="0" fontId="64" fillId="66" borderId="30" applyNumberFormat="0" applyAlignment="0" applyProtection="0"/>
    <xf numFmtId="0" fontId="29" fillId="41" borderId="4" applyNumberFormat="0" applyAlignment="0" applyProtection="0"/>
    <xf numFmtId="0" fontId="64" fillId="66" borderId="30" applyNumberFormat="0" applyAlignment="0" applyProtection="0"/>
    <xf numFmtId="0" fontId="29" fillId="41" borderId="4" applyNumberFormat="0" applyAlignment="0" applyProtection="0"/>
    <xf numFmtId="0" fontId="29" fillId="5" borderId="4" applyNumberFormat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65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ill="0" applyBorder="0" applyAlignment="0" applyProtection="0"/>
    <xf numFmtId="0" fontId="11" fillId="0" borderId="0" applyFont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66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67" fillId="67" borderId="31" applyNumberFormat="0" applyAlignment="0" applyProtection="0"/>
    <xf numFmtId="0" fontId="67" fillId="67" borderId="31" applyNumberFormat="0" applyAlignment="0" applyProtection="0"/>
    <xf numFmtId="0" fontId="32" fillId="42" borderId="6" applyNumberFormat="0" applyAlignment="0" applyProtection="0"/>
    <xf numFmtId="0" fontId="67" fillId="67" borderId="31" applyNumberFormat="0" applyAlignment="0" applyProtection="0"/>
    <xf numFmtId="0" fontId="32" fillId="42" borderId="6" applyNumberFormat="0" applyAlignment="0" applyProtection="0"/>
    <xf numFmtId="0" fontId="67" fillId="67" borderId="31" applyNumberFormat="0" applyAlignment="0" applyProtection="0"/>
    <xf numFmtId="0" fontId="32" fillId="42" borderId="6" applyNumberFormat="0" applyAlignment="0" applyProtection="0"/>
    <xf numFmtId="0" fontId="67" fillId="67" borderId="31" applyNumberFormat="0" applyAlignment="0" applyProtection="0"/>
    <xf numFmtId="0" fontId="32" fillId="42" borderId="6" applyNumberFormat="0" applyAlignment="0" applyProtection="0"/>
    <xf numFmtId="0" fontId="32" fillId="42" borderId="6" applyNumberFormat="0" applyAlignment="0" applyProtection="0"/>
    <xf numFmtId="0" fontId="68" fillId="67" borderId="31" applyNumberFormat="0" applyAlignment="0" applyProtection="0"/>
    <xf numFmtId="0" fontId="33" fillId="42" borderId="6" applyNumberFormat="0" applyAlignment="0" applyProtection="0"/>
    <xf numFmtId="0" fontId="4" fillId="0" borderId="7" applyNumberFormat="0" applyFill="0" applyAlignment="0" applyProtection="0"/>
    <xf numFmtId="0" fontId="4" fillId="0" borderId="7" applyNumberFormat="0" applyFill="0" applyAlignment="0" applyProtection="0"/>
    <xf numFmtId="0" fontId="4" fillId="0" borderId="7" applyNumberFormat="0" applyFill="0" applyAlignment="0" applyProtection="0"/>
    <xf numFmtId="0" fontId="69" fillId="0" borderId="8" applyNumberFormat="0" applyFill="0" applyAlignment="0" applyProtection="0"/>
    <xf numFmtId="0" fontId="47" fillId="0" borderId="8" applyNumberFormat="0" applyFill="0" applyAlignment="0" applyProtection="0"/>
    <xf numFmtId="0" fontId="69" fillId="0" borderId="8" applyNumberFormat="0" applyFill="0" applyAlignment="0" applyProtection="0"/>
    <xf numFmtId="0" fontId="47" fillId="0" borderId="8" applyNumberFormat="0" applyFill="0" applyAlignment="0" applyProtection="0"/>
    <xf numFmtId="0" fontId="69" fillId="0" borderId="8" applyNumberFormat="0" applyFill="0" applyAlignment="0" applyProtection="0"/>
    <xf numFmtId="0" fontId="47" fillId="0" borderId="8" applyNumberFormat="0" applyFill="0" applyAlignment="0" applyProtection="0"/>
    <xf numFmtId="0" fontId="69" fillId="0" borderId="8" applyNumberFormat="0" applyFill="0" applyAlignment="0" applyProtection="0"/>
    <xf numFmtId="0" fontId="47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70" fillId="0" borderId="9" applyNumberFormat="0" applyFill="0" applyAlignment="0" applyProtection="0"/>
    <xf numFmtId="0" fontId="48" fillId="0" borderId="9" applyNumberFormat="0" applyFill="0" applyAlignment="0" applyProtection="0"/>
    <xf numFmtId="0" fontId="70" fillId="0" borderId="9" applyNumberFormat="0" applyFill="0" applyAlignment="0" applyProtection="0"/>
    <xf numFmtId="0" fontId="48" fillId="0" borderId="9" applyNumberFormat="0" applyFill="0" applyAlignment="0" applyProtection="0"/>
    <xf numFmtId="0" fontId="70" fillId="0" borderId="9" applyNumberFormat="0" applyFill="0" applyAlignment="0" applyProtection="0"/>
    <xf numFmtId="0" fontId="48" fillId="0" borderId="9" applyNumberFormat="0" applyFill="0" applyAlignment="0" applyProtection="0"/>
    <xf numFmtId="0" fontId="70" fillId="0" borderId="9" applyNumberFormat="0" applyFill="0" applyAlignment="0" applyProtection="0"/>
    <xf numFmtId="0" fontId="48" fillId="0" borderId="9" applyNumberFormat="0" applyFill="0" applyAlignment="0" applyProtection="0"/>
    <xf numFmtId="0" fontId="6" fillId="0" borderId="10" applyNumberFormat="0" applyFill="0" applyAlignment="0" applyProtection="0"/>
    <xf numFmtId="0" fontId="6" fillId="0" borderId="10" applyNumberFormat="0" applyFill="0" applyAlignment="0" applyProtection="0"/>
    <xf numFmtId="0" fontId="6" fillId="0" borderId="10" applyNumberFormat="0" applyFill="0" applyAlignment="0" applyProtection="0"/>
    <xf numFmtId="0" fontId="71" fillId="0" borderId="11" applyNumberFormat="0" applyFill="0" applyAlignment="0" applyProtection="0"/>
    <xf numFmtId="0" fontId="49" fillId="0" borderId="11" applyNumberFormat="0" applyFill="0" applyAlignment="0" applyProtection="0"/>
    <xf numFmtId="0" fontId="71" fillId="0" borderId="11" applyNumberFormat="0" applyFill="0" applyAlignment="0" applyProtection="0"/>
    <xf numFmtId="0" fontId="49" fillId="0" borderId="11" applyNumberFormat="0" applyFill="0" applyAlignment="0" applyProtection="0"/>
    <xf numFmtId="0" fontId="71" fillId="0" borderId="11" applyNumberFormat="0" applyFill="0" applyAlignment="0" applyProtection="0"/>
    <xf numFmtId="0" fontId="49" fillId="0" borderId="11" applyNumberFormat="0" applyFill="0" applyAlignment="0" applyProtection="0"/>
    <xf numFmtId="0" fontId="71" fillId="0" borderId="11" applyNumberFormat="0" applyFill="0" applyAlignment="0" applyProtection="0"/>
    <xf numFmtId="0" fontId="49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72" fillId="0" borderId="8" applyNumberFormat="0" applyFill="0" applyAlignment="0" applyProtection="0"/>
    <xf numFmtId="0" fontId="50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73" fillId="0" borderId="9" applyNumberFormat="0" applyFill="0" applyAlignment="0" applyProtection="0"/>
    <xf numFmtId="0" fontId="51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74" fillId="0" borderId="11" applyNumberFormat="0" applyFill="0" applyAlignment="0" applyProtection="0"/>
    <xf numFmtId="0" fontId="52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76" fillId="68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77" fillId="68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9" fillId="0" borderId="0"/>
    <xf numFmtId="0" fontId="3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2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5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79" fillId="0" borderId="0"/>
    <xf numFmtId="0" fontId="10" fillId="0" borderId="0"/>
    <xf numFmtId="0" fontId="79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9" fillId="0" borderId="0"/>
    <xf numFmtId="0" fontId="78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59" fillId="0" borderId="0"/>
    <xf numFmtId="0" fontId="18" fillId="0" borderId="0"/>
    <xf numFmtId="0" fontId="59" fillId="0" borderId="0"/>
    <xf numFmtId="0" fontId="18" fillId="0" borderId="0"/>
    <xf numFmtId="0" fontId="59" fillId="0" borderId="0"/>
    <xf numFmtId="0" fontId="18" fillId="0" borderId="0"/>
    <xf numFmtId="0" fontId="59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8" fillId="0" borderId="0"/>
    <xf numFmtId="0" fontId="7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80" fillId="4" borderId="29" applyNumberFormat="0" applyAlignment="0" applyProtection="0"/>
    <xf numFmtId="0" fontId="80" fillId="4" borderId="29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36" fillId="5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80" fillId="66" borderId="29" applyNumberFormat="0" applyAlignment="0" applyProtection="0"/>
    <xf numFmtId="0" fontId="36" fillId="41" borderId="3" applyNumberFormat="0" applyAlignment="0" applyProtection="0"/>
    <xf numFmtId="0" fontId="36" fillId="5" borderId="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69" borderId="32" applyNumberFormat="0" applyFont="0" applyAlignment="0" applyProtection="0"/>
    <xf numFmtId="0" fontId="1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4" fontId="19" fillId="23" borderId="13" applyNumberFormat="0" applyProtection="0">
      <alignment vertical="center"/>
    </xf>
    <xf numFmtId="4" fontId="19" fillId="23" borderId="13" applyNumberFormat="0" applyProtection="0">
      <alignment vertical="center"/>
    </xf>
    <xf numFmtId="0" fontId="19" fillId="20" borderId="13" applyNumberFormat="0" applyProtection="0">
      <alignment vertical="center"/>
    </xf>
    <xf numFmtId="4" fontId="19" fillId="23" borderId="13" applyNumberFormat="0" applyProtection="0">
      <alignment vertical="center"/>
    </xf>
    <xf numFmtId="4" fontId="19" fillId="23" borderId="13" applyNumberFormat="0" applyProtection="0">
      <alignment vertical="center"/>
    </xf>
    <xf numFmtId="0" fontId="19" fillId="20" borderId="13" applyNumberFormat="0" applyProtection="0">
      <alignment vertical="center"/>
    </xf>
    <xf numFmtId="0" fontId="19" fillId="20" borderId="13" applyNumberFormat="0" applyProtection="0">
      <alignment vertical="center"/>
    </xf>
    <xf numFmtId="4" fontId="19" fillId="23" borderId="13" applyNumberFormat="0" applyProtection="0">
      <alignment vertical="center"/>
    </xf>
    <xf numFmtId="4" fontId="19" fillId="23" borderId="13" applyNumberFormat="0" applyProtection="0">
      <alignment vertical="center"/>
    </xf>
    <xf numFmtId="0" fontId="19" fillId="20" borderId="13" applyNumberFormat="0" applyProtection="0">
      <alignment vertical="center"/>
    </xf>
    <xf numFmtId="0" fontId="19" fillId="20" borderId="13" applyNumberFormat="0" applyProtection="0">
      <alignment vertical="center"/>
    </xf>
    <xf numFmtId="0" fontId="19" fillId="20" borderId="13" applyNumberFormat="0" applyProtection="0">
      <alignment vertical="center"/>
    </xf>
    <xf numFmtId="4" fontId="20" fillId="43" borderId="13" applyNumberFormat="0" applyProtection="0">
      <alignment vertical="center"/>
    </xf>
    <xf numFmtId="4" fontId="20" fillId="43" borderId="13" applyNumberFormat="0" applyProtection="0">
      <alignment vertical="center"/>
    </xf>
    <xf numFmtId="0" fontId="55" fillId="20" borderId="13" applyNumberFormat="0" applyProtection="0">
      <alignment vertical="center"/>
    </xf>
    <xf numFmtId="4" fontId="20" fillId="43" borderId="13" applyNumberFormat="0" applyProtection="0">
      <alignment vertical="center"/>
    </xf>
    <xf numFmtId="4" fontId="20" fillId="43" borderId="13" applyNumberFormat="0" applyProtection="0">
      <alignment vertical="center"/>
    </xf>
    <xf numFmtId="0" fontId="55" fillId="20" borderId="13" applyNumberFormat="0" applyProtection="0">
      <alignment vertical="center"/>
    </xf>
    <xf numFmtId="0" fontId="55" fillId="20" borderId="13" applyNumberFormat="0" applyProtection="0">
      <alignment vertical="center"/>
    </xf>
    <xf numFmtId="4" fontId="20" fillId="43" borderId="13" applyNumberFormat="0" applyProtection="0">
      <alignment vertical="center"/>
    </xf>
    <xf numFmtId="4" fontId="20" fillId="43" borderId="13" applyNumberFormat="0" applyProtection="0">
      <alignment vertical="center"/>
    </xf>
    <xf numFmtId="0" fontId="55" fillId="20" borderId="13" applyNumberFormat="0" applyProtection="0">
      <alignment vertical="center"/>
    </xf>
    <xf numFmtId="0" fontId="55" fillId="20" borderId="13" applyNumberFormat="0" applyProtection="0">
      <alignment vertical="center"/>
    </xf>
    <xf numFmtId="0" fontId="55" fillId="20" borderId="13" applyNumberFormat="0" applyProtection="0">
      <alignment vertical="center"/>
    </xf>
    <xf numFmtId="4" fontId="19" fillId="43" borderId="13" applyNumberFormat="0" applyProtection="0">
      <alignment horizontal="left" vertical="center"/>
    </xf>
    <xf numFmtId="4" fontId="19" fillId="43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4" fontId="19" fillId="43" borderId="13" applyNumberFormat="0" applyProtection="0">
      <alignment horizontal="left" vertical="center"/>
    </xf>
    <xf numFmtId="4" fontId="19" fillId="43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4" fontId="19" fillId="43" borderId="13" applyNumberFormat="0" applyProtection="0">
      <alignment horizontal="left" vertical="center"/>
    </xf>
    <xf numFmtId="4" fontId="19" fillId="43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0" fontId="19" fillId="20" borderId="13" applyNumberFormat="0" applyProtection="0">
      <alignment horizontal="left" vertical="center"/>
    </xf>
    <xf numFmtId="0" fontId="19" fillId="43" borderId="13" applyNumberFormat="0" applyProtection="0">
      <alignment horizontal="left" vertical="top"/>
    </xf>
    <xf numFmtId="0" fontId="19" fillId="43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0" fontId="19" fillId="43" borderId="13" applyNumberFormat="0" applyProtection="0">
      <alignment horizontal="left" vertical="top"/>
    </xf>
    <xf numFmtId="0" fontId="19" fillId="43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0" fontId="19" fillId="43" borderId="13" applyNumberFormat="0" applyProtection="0">
      <alignment horizontal="left" vertical="top"/>
    </xf>
    <xf numFmtId="0" fontId="19" fillId="43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0" fontId="19" fillId="20" borderId="13" applyNumberFormat="0" applyProtection="0">
      <alignment horizontal="left" vertical="top"/>
    </xf>
    <xf numFmtId="4" fontId="3" fillId="6" borderId="13" applyNumberFormat="0" applyProtection="0">
      <alignment horizontal="right" vertical="center"/>
    </xf>
    <xf numFmtId="4" fontId="3" fillId="6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4" fontId="3" fillId="6" borderId="13" applyNumberFormat="0" applyProtection="0">
      <alignment horizontal="right" vertical="center"/>
    </xf>
    <xf numFmtId="4" fontId="3" fillId="6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4" fontId="3" fillId="6" borderId="13" applyNumberFormat="0" applyProtection="0">
      <alignment horizontal="right" vertical="center"/>
    </xf>
    <xf numFmtId="4" fontId="3" fillId="6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0" fontId="3" fillId="7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4" fontId="3" fillId="17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0" fontId="3" fillId="8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4" fontId="3" fillId="34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0" fontId="3" fillId="35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4" fontId="3" fillId="21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0" fontId="3" fillId="22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4" fontId="3" fillId="30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0" fontId="3" fillId="31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4" fontId="3" fillId="39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0" fontId="3" fillId="40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4" fontId="3" fillId="36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0" fontId="3" fillId="37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4" fontId="3" fillId="44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0" fontId="3" fillId="45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4" fontId="3" fillId="18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0" fontId="3" fillId="19" borderId="13" applyNumberFormat="0" applyProtection="0">
      <alignment horizontal="right" vertical="center"/>
    </xf>
    <xf numFmtId="4" fontId="19" fillId="46" borderId="14" applyNumberFormat="0" applyProtection="0">
      <alignment horizontal="left" vertical="center"/>
    </xf>
    <xf numFmtId="4" fontId="19" fillId="46" borderId="14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4" fontId="19" fillId="46" borderId="14" applyNumberFormat="0" applyProtection="0">
      <alignment horizontal="left" vertical="center"/>
    </xf>
    <xf numFmtId="4" fontId="19" fillId="46" borderId="14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4" fontId="19" fillId="46" borderId="14" applyNumberFormat="0" applyProtection="0">
      <alignment horizontal="left" vertical="center"/>
    </xf>
    <xf numFmtId="4" fontId="19" fillId="46" borderId="14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0" fontId="19" fillId="47" borderId="15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21" fillId="49" borderId="0" applyNumberFormat="0" applyProtection="0">
      <alignment horizontal="left" vertical="center"/>
    </xf>
    <xf numFmtId="4" fontId="21" fillId="49" borderId="0" applyNumberFormat="0" applyProtection="0">
      <alignment horizontal="left" vertical="center"/>
    </xf>
    <xf numFmtId="0" fontId="21" fillId="38" borderId="0" applyNumberFormat="0" applyProtection="0">
      <alignment horizontal="left" vertical="center"/>
    </xf>
    <xf numFmtId="4" fontId="21" fillId="49" borderId="0" applyNumberFormat="0" applyProtection="0">
      <alignment horizontal="left" vertical="center"/>
    </xf>
    <xf numFmtId="0" fontId="21" fillId="38" borderId="0" applyNumberFormat="0" applyProtection="0">
      <alignment horizontal="left" vertical="center"/>
    </xf>
    <xf numFmtId="4" fontId="21" fillId="49" borderId="0" applyNumberFormat="0" applyProtection="0">
      <alignment horizontal="left" vertical="center"/>
    </xf>
    <xf numFmtId="0" fontId="21" fillId="38" borderId="0" applyNumberFormat="0" applyProtection="0">
      <alignment horizontal="left" vertical="center"/>
    </xf>
    <xf numFmtId="0" fontId="21" fillId="38" borderId="0" applyNumberFormat="0" applyProtection="0">
      <alignment horizontal="left" vertical="center"/>
    </xf>
    <xf numFmtId="4" fontId="3" fillId="50" borderId="13" applyNumberFormat="0" applyProtection="0">
      <alignment horizontal="right" vertical="center"/>
    </xf>
    <xf numFmtId="4" fontId="3" fillId="50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4" fontId="3" fillId="50" borderId="13" applyNumberFormat="0" applyProtection="0">
      <alignment horizontal="right" vertical="center"/>
    </xf>
    <xf numFmtId="4" fontId="3" fillId="50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4" fontId="3" fillId="50" borderId="13" applyNumberFormat="0" applyProtection="0">
      <alignment horizontal="right" vertical="center"/>
    </xf>
    <xf numFmtId="4" fontId="3" fillId="50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0" fontId="3" fillId="51" borderId="13" applyNumberFormat="0" applyProtection="0">
      <alignment horizontal="right" vertical="center"/>
    </xf>
    <xf numFmtId="4" fontId="3" fillId="48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3" fillId="48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0" fontId="3" fillId="14" borderId="0" applyNumberFormat="0" applyProtection="0">
      <alignment horizontal="left" vertical="center"/>
    </xf>
    <xf numFmtId="4" fontId="3" fillId="52" borderId="0" applyNumberFormat="0" applyProtection="0">
      <alignment horizontal="left" vertical="center"/>
    </xf>
    <xf numFmtId="4" fontId="3" fillId="52" borderId="0" applyNumberFormat="0" applyProtection="0">
      <alignment horizontal="left" vertical="center"/>
    </xf>
    <xf numFmtId="0" fontId="3" fillId="51" borderId="0" applyNumberFormat="0" applyProtection="0">
      <alignment horizontal="left" vertical="center"/>
    </xf>
    <xf numFmtId="4" fontId="3" fillId="52" borderId="0" applyNumberFormat="0" applyProtection="0">
      <alignment horizontal="left" vertical="center"/>
    </xf>
    <xf numFmtId="0" fontId="3" fillId="51" borderId="0" applyNumberFormat="0" applyProtection="0">
      <alignment horizontal="left" vertical="center"/>
    </xf>
    <xf numFmtId="4" fontId="3" fillId="52" borderId="0" applyNumberFormat="0" applyProtection="0">
      <alignment horizontal="left" vertical="center"/>
    </xf>
    <xf numFmtId="0" fontId="3" fillId="51" borderId="0" applyNumberFormat="0" applyProtection="0">
      <alignment horizontal="left" vertical="center"/>
    </xf>
    <xf numFmtId="0" fontId="3" fillId="51" borderId="0" applyNumberFormat="0" applyProtection="0">
      <alignment horizontal="left" vertical="center"/>
    </xf>
    <xf numFmtId="0" fontId="2" fillId="49" borderId="13" applyNumberFormat="0" applyProtection="0">
      <alignment horizontal="left" vertical="center"/>
    </xf>
    <xf numFmtId="0" fontId="2" fillId="49" borderId="13" applyNumberFormat="0" applyProtection="0">
      <alignment horizontal="left" vertical="center"/>
    </xf>
    <xf numFmtId="0" fontId="2" fillId="38" borderId="13" applyNumberFormat="0" applyProtection="0">
      <alignment horizontal="left" vertical="center"/>
    </xf>
    <xf numFmtId="0" fontId="2" fillId="49" borderId="13" applyNumberFormat="0" applyProtection="0">
      <alignment horizontal="left" vertical="center"/>
    </xf>
    <xf numFmtId="0" fontId="2" fillId="38" borderId="13" applyNumberFormat="0" applyProtection="0">
      <alignment horizontal="left" vertical="center"/>
    </xf>
    <xf numFmtId="0" fontId="2" fillId="49" borderId="13" applyNumberFormat="0" applyProtection="0">
      <alignment horizontal="left" vertical="center"/>
    </xf>
    <xf numFmtId="0" fontId="2" fillId="38" borderId="13" applyNumberFormat="0" applyProtection="0">
      <alignment horizontal="left" vertical="center"/>
    </xf>
    <xf numFmtId="0" fontId="2" fillId="38" borderId="13" applyNumberFormat="0" applyProtection="0">
      <alignment horizontal="left" vertical="center"/>
    </xf>
    <xf numFmtId="0" fontId="2" fillId="49" borderId="13" applyNumberFormat="0" applyProtection="0">
      <alignment horizontal="left" vertical="top"/>
    </xf>
    <xf numFmtId="0" fontId="2" fillId="49" borderId="13" applyNumberFormat="0" applyProtection="0">
      <alignment horizontal="left" vertical="top"/>
    </xf>
    <xf numFmtId="0" fontId="2" fillId="38" borderId="13" applyNumberFormat="0" applyProtection="0">
      <alignment horizontal="left" vertical="top"/>
    </xf>
    <xf numFmtId="0" fontId="2" fillId="49" borderId="13" applyNumberFormat="0" applyProtection="0">
      <alignment horizontal="left" vertical="top"/>
    </xf>
    <xf numFmtId="0" fontId="2" fillId="38" borderId="13" applyNumberFormat="0" applyProtection="0">
      <alignment horizontal="left" vertical="top"/>
    </xf>
    <xf numFmtId="0" fontId="2" fillId="49" borderId="13" applyNumberFormat="0" applyProtection="0">
      <alignment horizontal="left" vertical="top"/>
    </xf>
    <xf numFmtId="0" fontId="2" fillId="38" borderId="13" applyNumberFormat="0" applyProtection="0">
      <alignment horizontal="left" vertical="top"/>
    </xf>
    <xf numFmtId="0" fontId="2" fillId="38" borderId="13" applyNumberFormat="0" applyProtection="0">
      <alignment horizontal="left" vertical="top"/>
    </xf>
    <xf numFmtId="0" fontId="2" fillId="52" borderId="13" applyNumberFormat="0" applyProtection="0">
      <alignment horizontal="left" vertical="center"/>
    </xf>
    <xf numFmtId="0" fontId="2" fillId="52" borderId="13" applyNumberFormat="0" applyProtection="0">
      <alignment horizontal="left" vertical="center"/>
    </xf>
    <xf numFmtId="0" fontId="2" fillId="51" borderId="13" applyNumberFormat="0" applyProtection="0">
      <alignment horizontal="left" vertical="center"/>
    </xf>
    <xf numFmtId="0" fontId="2" fillId="52" borderId="13" applyNumberFormat="0" applyProtection="0">
      <alignment horizontal="left" vertical="center"/>
    </xf>
    <xf numFmtId="0" fontId="2" fillId="51" borderId="13" applyNumberFormat="0" applyProtection="0">
      <alignment horizontal="left" vertical="center"/>
    </xf>
    <xf numFmtId="0" fontId="2" fillId="52" borderId="13" applyNumberFormat="0" applyProtection="0">
      <alignment horizontal="left" vertical="center"/>
    </xf>
    <xf numFmtId="0" fontId="2" fillId="51" borderId="13" applyNumberFormat="0" applyProtection="0">
      <alignment horizontal="left" vertical="center"/>
    </xf>
    <xf numFmtId="0" fontId="2" fillId="51" borderId="13" applyNumberFormat="0" applyProtection="0">
      <alignment horizontal="left" vertical="center"/>
    </xf>
    <xf numFmtId="0" fontId="2" fillId="52" borderId="13" applyNumberFormat="0" applyProtection="0">
      <alignment horizontal="left" vertical="top"/>
    </xf>
    <xf numFmtId="0" fontId="2" fillId="52" borderId="13" applyNumberFormat="0" applyProtection="0">
      <alignment horizontal="left" vertical="top"/>
    </xf>
    <xf numFmtId="0" fontId="2" fillId="51" borderId="13" applyNumberFormat="0" applyProtection="0">
      <alignment horizontal="left" vertical="top"/>
    </xf>
    <xf numFmtId="0" fontId="2" fillId="52" borderId="13" applyNumberFormat="0" applyProtection="0">
      <alignment horizontal="left" vertical="top"/>
    </xf>
    <xf numFmtId="0" fontId="2" fillId="51" borderId="13" applyNumberFormat="0" applyProtection="0">
      <alignment horizontal="left" vertical="top"/>
    </xf>
    <xf numFmtId="0" fontId="2" fillId="52" borderId="13" applyNumberFormat="0" applyProtection="0">
      <alignment horizontal="left" vertical="top"/>
    </xf>
    <xf numFmtId="0" fontId="2" fillId="51" borderId="13" applyNumberFormat="0" applyProtection="0">
      <alignment horizontal="left" vertical="top"/>
    </xf>
    <xf numFmtId="0" fontId="2" fillId="51" borderId="13" applyNumberFormat="0" applyProtection="0">
      <alignment horizontal="left" vertical="top"/>
    </xf>
    <xf numFmtId="0" fontId="2" fillId="53" borderId="13" applyNumberFormat="0" applyProtection="0">
      <alignment horizontal="left" vertical="center"/>
    </xf>
    <xf numFmtId="0" fontId="2" fillId="53" borderId="13" applyNumberFormat="0" applyProtection="0">
      <alignment horizontal="left" vertical="center"/>
    </xf>
    <xf numFmtId="0" fontId="2" fillId="16" borderId="13" applyNumberFormat="0" applyProtection="0">
      <alignment horizontal="left" vertical="center"/>
    </xf>
    <xf numFmtId="0" fontId="2" fillId="53" borderId="13" applyNumberFormat="0" applyProtection="0">
      <alignment horizontal="left" vertical="center"/>
    </xf>
    <xf numFmtId="0" fontId="2" fillId="16" borderId="13" applyNumberFormat="0" applyProtection="0">
      <alignment horizontal="left" vertical="center"/>
    </xf>
    <xf numFmtId="0" fontId="2" fillId="53" borderId="13" applyNumberFormat="0" applyProtection="0">
      <alignment horizontal="left" vertical="center"/>
    </xf>
    <xf numFmtId="0" fontId="2" fillId="16" borderId="13" applyNumberFormat="0" applyProtection="0">
      <alignment horizontal="left" vertical="center"/>
    </xf>
    <xf numFmtId="0" fontId="2" fillId="16" borderId="13" applyNumberFormat="0" applyProtection="0">
      <alignment horizontal="left" vertical="center"/>
    </xf>
    <xf numFmtId="0" fontId="2" fillId="53" borderId="13" applyNumberFormat="0" applyProtection="0">
      <alignment horizontal="left" vertical="top"/>
    </xf>
    <xf numFmtId="0" fontId="2" fillId="53" borderId="13" applyNumberFormat="0" applyProtection="0">
      <alignment horizontal="left" vertical="top"/>
    </xf>
    <xf numFmtId="0" fontId="2" fillId="16" borderId="13" applyNumberFormat="0" applyProtection="0">
      <alignment horizontal="left" vertical="top"/>
    </xf>
    <xf numFmtId="0" fontId="2" fillId="53" borderId="13" applyNumberFormat="0" applyProtection="0">
      <alignment horizontal="left" vertical="top"/>
    </xf>
    <xf numFmtId="0" fontId="2" fillId="16" borderId="13" applyNumberFormat="0" applyProtection="0">
      <alignment horizontal="left" vertical="top"/>
    </xf>
    <xf numFmtId="0" fontId="2" fillId="53" borderId="13" applyNumberFormat="0" applyProtection="0">
      <alignment horizontal="left" vertical="top"/>
    </xf>
    <xf numFmtId="0" fontId="2" fillId="16" borderId="13" applyNumberFormat="0" applyProtection="0">
      <alignment horizontal="left" vertical="top"/>
    </xf>
    <xf numFmtId="0" fontId="2" fillId="16" borderId="13" applyNumberFormat="0" applyProtection="0">
      <alignment horizontal="left" vertical="top"/>
    </xf>
    <xf numFmtId="0" fontId="2" fillId="54" borderId="13" applyNumberFormat="0" applyProtection="0">
      <alignment horizontal="left" vertical="center"/>
    </xf>
    <xf numFmtId="0" fontId="2" fillId="54" borderId="13" applyNumberFormat="0" applyProtection="0">
      <alignment horizontal="left" vertical="center"/>
    </xf>
    <xf numFmtId="0" fontId="2" fillId="14" borderId="13" applyNumberFormat="0" applyProtection="0">
      <alignment horizontal="left" vertical="center"/>
    </xf>
    <xf numFmtId="0" fontId="2" fillId="54" borderId="13" applyNumberFormat="0" applyProtection="0">
      <alignment horizontal="left" vertical="center"/>
    </xf>
    <xf numFmtId="0" fontId="2" fillId="14" borderId="13" applyNumberFormat="0" applyProtection="0">
      <alignment horizontal="left" vertical="center"/>
    </xf>
    <xf numFmtId="0" fontId="2" fillId="54" borderId="13" applyNumberFormat="0" applyProtection="0">
      <alignment horizontal="left" vertical="center"/>
    </xf>
    <xf numFmtId="0" fontId="2" fillId="14" borderId="13" applyNumberFormat="0" applyProtection="0">
      <alignment horizontal="left" vertical="center"/>
    </xf>
    <xf numFmtId="0" fontId="2" fillId="14" borderId="13" applyNumberFormat="0" applyProtection="0">
      <alignment horizontal="left" vertical="center"/>
    </xf>
    <xf numFmtId="0" fontId="2" fillId="54" borderId="13" applyNumberFormat="0" applyProtection="0">
      <alignment horizontal="left" vertical="top"/>
    </xf>
    <xf numFmtId="0" fontId="2" fillId="54" borderId="13" applyNumberFormat="0" applyProtection="0">
      <alignment horizontal="left" vertical="top"/>
    </xf>
    <xf numFmtId="0" fontId="2" fillId="14" borderId="13" applyNumberFormat="0" applyProtection="0">
      <alignment horizontal="left" vertical="top"/>
    </xf>
    <xf numFmtId="0" fontId="2" fillId="54" borderId="13" applyNumberFormat="0" applyProtection="0">
      <alignment horizontal="left" vertical="top"/>
    </xf>
    <xf numFmtId="0" fontId="2" fillId="14" borderId="13" applyNumberFormat="0" applyProtection="0">
      <alignment horizontal="left" vertical="top"/>
    </xf>
    <xf numFmtId="0" fontId="2" fillId="54" borderId="13" applyNumberFormat="0" applyProtection="0">
      <alignment horizontal="left" vertical="top"/>
    </xf>
    <xf numFmtId="0" fontId="2" fillId="14" borderId="13" applyNumberFormat="0" applyProtection="0">
      <alignment horizontal="left" vertical="top"/>
    </xf>
    <xf numFmtId="0" fontId="2" fillId="14" borderId="13" applyNumberFormat="0" applyProtection="0">
      <alignment horizontal="left" vertical="top"/>
    </xf>
    <xf numFmtId="4" fontId="19" fillId="52" borderId="0" applyNumberFormat="0" applyProtection="0">
      <alignment horizontal="left" vertical="center"/>
    </xf>
    <xf numFmtId="4" fontId="19" fillId="52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4" fontId="19" fillId="52" borderId="0" applyNumberFormat="0" applyProtection="0">
      <alignment horizontal="left" vertical="center"/>
    </xf>
    <xf numFmtId="4" fontId="19" fillId="52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4" fontId="19" fillId="52" borderId="0" applyNumberFormat="0" applyProtection="0">
      <alignment horizontal="left" vertical="center"/>
    </xf>
    <xf numFmtId="4" fontId="19" fillId="52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0" fontId="19" fillId="51" borderId="0" applyNumberFormat="0" applyProtection="0">
      <alignment horizontal="left" vertical="center"/>
    </xf>
    <xf numFmtId="4" fontId="3" fillId="55" borderId="13" applyNumberFormat="0" applyProtection="0">
      <alignment vertical="center"/>
    </xf>
    <xf numFmtId="4" fontId="3" fillId="55" borderId="13" applyNumberFormat="0" applyProtection="0">
      <alignment vertical="center"/>
    </xf>
    <xf numFmtId="0" fontId="3" fillId="11" borderId="13" applyNumberFormat="0" applyProtection="0">
      <alignment vertical="center"/>
    </xf>
    <xf numFmtId="4" fontId="3" fillId="55" borderId="13" applyNumberFormat="0" applyProtection="0">
      <alignment vertical="center"/>
    </xf>
    <xf numFmtId="4" fontId="3" fillId="55" borderId="13" applyNumberFormat="0" applyProtection="0">
      <alignment vertical="center"/>
    </xf>
    <xf numFmtId="0" fontId="3" fillId="11" borderId="13" applyNumberFormat="0" applyProtection="0">
      <alignment vertical="center"/>
    </xf>
    <xf numFmtId="0" fontId="3" fillId="11" borderId="13" applyNumberFormat="0" applyProtection="0">
      <alignment vertical="center"/>
    </xf>
    <xf numFmtId="4" fontId="3" fillId="55" borderId="13" applyNumberFormat="0" applyProtection="0">
      <alignment vertical="center"/>
    </xf>
    <xf numFmtId="4" fontId="3" fillId="55" borderId="13" applyNumberFormat="0" applyProtection="0">
      <alignment vertical="center"/>
    </xf>
    <xf numFmtId="0" fontId="3" fillId="11" borderId="13" applyNumberFormat="0" applyProtection="0">
      <alignment vertical="center"/>
    </xf>
    <xf numFmtId="0" fontId="3" fillId="11" borderId="13" applyNumberFormat="0" applyProtection="0">
      <alignment vertical="center"/>
    </xf>
    <xf numFmtId="0" fontId="3" fillId="11" borderId="13" applyNumberFormat="0" applyProtection="0">
      <alignment vertical="center"/>
    </xf>
    <xf numFmtId="4" fontId="22" fillId="55" borderId="13" applyNumberFormat="0" applyProtection="0">
      <alignment vertical="center"/>
    </xf>
    <xf numFmtId="4" fontId="22" fillId="55" borderId="13" applyNumberFormat="0" applyProtection="0">
      <alignment vertical="center"/>
    </xf>
    <xf numFmtId="0" fontId="56" fillId="11" borderId="13" applyNumberFormat="0" applyProtection="0">
      <alignment vertical="center"/>
    </xf>
    <xf numFmtId="4" fontId="22" fillId="55" borderId="13" applyNumberFormat="0" applyProtection="0">
      <alignment vertical="center"/>
    </xf>
    <xf numFmtId="4" fontId="22" fillId="55" borderId="13" applyNumberFormat="0" applyProtection="0">
      <alignment vertical="center"/>
    </xf>
    <xf numFmtId="0" fontId="56" fillId="11" borderId="13" applyNumberFormat="0" applyProtection="0">
      <alignment vertical="center"/>
    </xf>
    <xf numFmtId="0" fontId="56" fillId="11" borderId="13" applyNumberFormat="0" applyProtection="0">
      <alignment vertical="center"/>
    </xf>
    <xf numFmtId="4" fontId="22" fillId="55" borderId="13" applyNumberFormat="0" applyProtection="0">
      <alignment vertical="center"/>
    </xf>
    <xf numFmtId="4" fontId="22" fillId="55" borderId="13" applyNumberFormat="0" applyProtection="0">
      <alignment vertical="center"/>
    </xf>
    <xf numFmtId="0" fontId="56" fillId="11" borderId="13" applyNumberFormat="0" applyProtection="0">
      <alignment vertical="center"/>
    </xf>
    <xf numFmtId="0" fontId="56" fillId="11" borderId="13" applyNumberFormat="0" applyProtection="0">
      <alignment vertical="center"/>
    </xf>
    <xf numFmtId="0" fontId="56" fillId="11" borderId="13" applyNumberFormat="0" applyProtection="0">
      <alignment vertical="center"/>
    </xf>
    <xf numFmtId="4" fontId="3" fillId="55" borderId="13" applyNumberFormat="0" applyProtection="0">
      <alignment horizontal="left" vertical="center"/>
    </xf>
    <xf numFmtId="4" fontId="3" fillId="55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4" fontId="3" fillId="55" borderId="13" applyNumberFormat="0" applyProtection="0">
      <alignment horizontal="left" vertical="center"/>
    </xf>
    <xf numFmtId="4" fontId="3" fillId="55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4" fontId="3" fillId="55" borderId="13" applyNumberFormat="0" applyProtection="0">
      <alignment horizontal="left" vertical="center"/>
    </xf>
    <xf numFmtId="4" fontId="3" fillId="55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0" fontId="3" fillId="11" borderId="13" applyNumberFormat="0" applyProtection="0">
      <alignment horizontal="left" vertical="center"/>
    </xf>
    <xf numFmtId="0" fontId="3" fillId="55" borderId="13" applyNumberFormat="0" applyProtection="0">
      <alignment horizontal="left" vertical="top"/>
    </xf>
    <xf numFmtId="0" fontId="3" fillId="55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0" fontId="3" fillId="55" borderId="13" applyNumberFormat="0" applyProtection="0">
      <alignment horizontal="left" vertical="top"/>
    </xf>
    <xf numFmtId="0" fontId="3" fillId="55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0" fontId="3" fillId="55" borderId="13" applyNumberFormat="0" applyProtection="0">
      <alignment horizontal="left" vertical="top"/>
    </xf>
    <xf numFmtId="0" fontId="3" fillId="55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0" fontId="3" fillId="11" borderId="13" applyNumberFormat="0" applyProtection="0">
      <alignment horizontal="left" vertical="top"/>
    </xf>
    <xf numFmtId="4" fontId="3" fillId="48" borderId="13" applyNumberFormat="0" applyProtection="0">
      <alignment horizontal="right" vertical="center"/>
    </xf>
    <xf numFmtId="4" fontId="3" fillId="48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4" fontId="3" fillId="48" borderId="13" applyNumberFormat="0" applyProtection="0">
      <alignment horizontal="right" vertical="center"/>
    </xf>
    <xf numFmtId="4" fontId="3" fillId="48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4" fontId="3" fillId="48" borderId="13" applyNumberFormat="0" applyProtection="0">
      <alignment horizontal="right" vertical="center"/>
    </xf>
    <xf numFmtId="4" fontId="3" fillId="48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0" fontId="3" fillId="14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4" fontId="22" fillId="48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0" fontId="56" fillId="14" borderId="13" applyNumberFormat="0" applyProtection="0">
      <alignment horizontal="right" vertical="center"/>
    </xf>
    <xf numFmtId="4" fontId="3" fillId="50" borderId="13" applyNumberFormat="0" applyProtection="0">
      <alignment horizontal="left" vertical="center"/>
    </xf>
    <xf numFmtId="4" fontId="3" fillId="50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4" fontId="3" fillId="50" borderId="13" applyNumberFormat="0" applyProtection="0">
      <alignment horizontal="left" vertical="center"/>
    </xf>
    <xf numFmtId="4" fontId="3" fillId="50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4" fontId="3" fillId="50" borderId="13" applyNumberFormat="0" applyProtection="0">
      <alignment horizontal="left" vertical="center"/>
    </xf>
    <xf numFmtId="4" fontId="3" fillId="50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0" fontId="3" fillId="51" borderId="13" applyNumberFormat="0" applyProtection="0">
      <alignment horizontal="left" vertical="center"/>
    </xf>
    <xf numFmtId="0" fontId="3" fillId="52" borderId="13" applyNumberFormat="0" applyProtection="0">
      <alignment horizontal="left" vertical="top"/>
    </xf>
    <xf numFmtId="0" fontId="3" fillId="52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0" fontId="3" fillId="52" borderId="13" applyNumberFormat="0" applyProtection="0">
      <alignment horizontal="left" vertical="top"/>
    </xf>
    <xf numFmtId="0" fontId="3" fillId="52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0" fontId="3" fillId="52" borderId="13" applyNumberFormat="0" applyProtection="0">
      <alignment horizontal="left" vertical="top"/>
    </xf>
    <xf numFmtId="0" fontId="3" fillId="52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0" fontId="3" fillId="51" borderId="13" applyNumberFormat="0" applyProtection="0">
      <alignment horizontal="left" vertical="top"/>
    </xf>
    <xf numFmtId="4" fontId="23" fillId="52" borderId="16" applyNumberFormat="0" applyProtection="0">
      <alignment horizontal="left" vertical="center"/>
    </xf>
    <xf numFmtId="4" fontId="23" fillId="52" borderId="16" applyNumberFormat="0" applyProtection="0">
      <alignment horizontal="left" vertical="center"/>
    </xf>
    <xf numFmtId="0" fontId="23" fillId="51" borderId="16" applyNumberFormat="0" applyProtection="0">
      <alignment horizontal="left" vertical="center"/>
    </xf>
    <xf numFmtId="4" fontId="23" fillId="52" borderId="16" applyNumberFormat="0" applyProtection="0">
      <alignment horizontal="left" vertical="center"/>
    </xf>
    <xf numFmtId="0" fontId="23" fillId="51" borderId="16" applyNumberFormat="0" applyProtection="0">
      <alignment horizontal="left" vertical="center"/>
    </xf>
    <xf numFmtId="4" fontId="23" fillId="52" borderId="16" applyNumberFormat="0" applyProtection="0">
      <alignment horizontal="left" vertical="center"/>
    </xf>
    <xf numFmtId="0" fontId="23" fillId="51" borderId="16" applyNumberFormat="0" applyProtection="0">
      <alignment horizontal="left" vertical="center"/>
    </xf>
    <xf numFmtId="0" fontId="23" fillId="51" borderId="16" applyNumberFormat="0" applyProtection="0">
      <alignment horizontal="lef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4" fontId="24" fillId="48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0" fontId="24" fillId="14" borderId="13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81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82" fillId="0" borderId="1" applyNumberFormat="0" applyFill="0" applyAlignment="0" applyProtection="0"/>
    <xf numFmtId="0" fontId="82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82" fillId="0" borderId="2" applyNumberFormat="0" applyFill="0" applyAlignment="0" applyProtection="0"/>
    <xf numFmtId="0" fontId="38" fillId="0" borderId="2" applyNumberFormat="0" applyFill="0" applyAlignment="0" applyProtection="0"/>
    <xf numFmtId="0" fontId="38" fillId="0" borderId="1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8" fillId="69" borderId="32" applyNumberFormat="0" applyFont="0" applyAlignment="0" applyProtection="0"/>
    <xf numFmtId="0" fontId="18" fillId="69" borderId="32" applyNumberFormat="0" applyFon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1" fillId="11" borderId="12" applyNumberFormat="0" applyAlignment="0" applyProtection="0"/>
    <xf numFmtId="0" fontId="86" fillId="4" borderId="29" applyNumberFormat="0" applyAlignment="0" applyProtection="0"/>
    <xf numFmtId="0" fontId="42" fillId="5" borderId="3" applyNumberFormat="0" applyAlignment="0" applyProtection="0"/>
    <xf numFmtId="0" fontId="86" fillId="4" borderId="29" applyNumberFormat="0" applyAlignment="0" applyProtection="0"/>
    <xf numFmtId="0" fontId="42" fillId="5" borderId="3" applyNumberFormat="0" applyAlignment="0" applyProtection="0"/>
    <xf numFmtId="0" fontId="86" fillId="65" borderId="29" applyNumberFormat="0" applyAlignment="0" applyProtection="0"/>
    <xf numFmtId="0" fontId="42" fillId="20" borderId="3" applyNumberFormat="0" applyAlignment="0" applyProtection="0"/>
    <xf numFmtId="0" fontId="42" fillId="5" borderId="3" applyNumberFormat="0" applyAlignment="0" applyProtection="0"/>
    <xf numFmtId="0" fontId="87" fillId="4" borderId="29" applyNumberFormat="0" applyAlignment="0" applyProtection="0"/>
    <xf numFmtId="0" fontId="43" fillId="5" borderId="3" applyNumberFormat="0" applyAlignment="0" applyProtection="0"/>
    <xf numFmtId="0" fontId="87" fillId="4" borderId="29" applyNumberFormat="0" applyAlignment="0" applyProtection="0"/>
    <xf numFmtId="0" fontId="43" fillId="5" borderId="3" applyNumberFormat="0" applyAlignment="0" applyProtection="0"/>
    <xf numFmtId="0" fontId="87" fillId="66" borderId="29" applyNumberFormat="0" applyAlignment="0" applyProtection="0"/>
    <xf numFmtId="0" fontId="43" fillId="41" borderId="3" applyNumberFormat="0" applyAlignment="0" applyProtection="0"/>
    <xf numFmtId="0" fontId="87" fillId="66" borderId="29" applyNumberFormat="0" applyAlignment="0" applyProtection="0"/>
    <xf numFmtId="0" fontId="43" fillId="41" borderId="3" applyNumberFormat="0" applyAlignment="0" applyProtection="0"/>
    <xf numFmtId="0" fontId="87" fillId="66" borderId="29" applyNumberFormat="0" applyAlignment="0" applyProtection="0"/>
    <xf numFmtId="0" fontId="43" fillId="41" borderId="3" applyNumberFormat="0" applyAlignment="0" applyProtection="0"/>
    <xf numFmtId="0" fontId="87" fillId="66" borderId="29" applyNumberFormat="0" applyAlignment="0" applyProtection="0"/>
    <xf numFmtId="0" fontId="43" fillId="41" borderId="3" applyNumberFormat="0" applyAlignment="0" applyProtection="0"/>
    <xf numFmtId="0" fontId="43" fillId="5" borderId="3" applyNumberFormat="0" applyAlignment="0" applyProtection="0"/>
    <xf numFmtId="0" fontId="88" fillId="4" borderId="30" applyNumberFormat="0" applyAlignment="0" applyProtection="0"/>
    <xf numFmtId="0" fontId="44" fillId="5" borderId="4" applyNumberFormat="0" applyAlignment="0" applyProtection="0"/>
    <xf numFmtId="0" fontId="88" fillId="4" borderId="30" applyNumberFormat="0" applyAlignment="0" applyProtection="0"/>
    <xf numFmtId="0" fontId="44" fillId="5" borderId="4" applyNumberFormat="0" applyAlignment="0" applyProtection="0"/>
    <xf numFmtId="0" fontId="88" fillId="66" borderId="30" applyNumberFormat="0" applyAlignment="0" applyProtection="0"/>
    <xf numFmtId="0" fontId="44" fillId="41" borderId="4" applyNumberFormat="0" applyAlignment="0" applyProtection="0"/>
    <xf numFmtId="0" fontId="44" fillId="5" borderId="4" applyNumberFormat="0" applyAlignment="0" applyProtection="0"/>
    <xf numFmtId="0" fontId="8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0" fontId="90" fillId="6" borderId="0" applyNumberFormat="0" applyBorder="0" applyAlignment="0" applyProtection="0"/>
    <xf numFmtId="0" fontId="90" fillId="6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90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60" fillId="32" borderId="0" applyNumberFormat="0" applyBorder="0" applyAlignment="0" applyProtection="0"/>
    <xf numFmtId="0" fontId="25" fillId="33" borderId="0" applyNumberFormat="0" applyBorder="0" applyAlignment="0" applyProtection="0"/>
    <xf numFmtId="0" fontId="60" fillId="32" borderId="0" applyNumberFormat="0" applyBorder="0" applyAlignment="0" applyProtection="0"/>
    <xf numFmtId="0" fontId="25" fillId="33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6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33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60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60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60" fillId="28" borderId="0" applyNumberFormat="0" applyBorder="0" applyAlignment="0" applyProtection="0"/>
    <xf numFmtId="0" fontId="25" fillId="29" borderId="0" applyNumberFormat="0" applyBorder="0" applyAlignment="0" applyProtection="0"/>
    <xf numFmtId="0" fontId="60" fillId="28" borderId="0" applyNumberFormat="0" applyBorder="0" applyAlignment="0" applyProtection="0"/>
    <xf numFmtId="0" fontId="25" fillId="29" borderId="0" applyNumberFormat="0" applyBorder="0" applyAlignment="0" applyProtection="0"/>
    <xf numFmtId="0" fontId="60" fillId="63" borderId="0" applyNumberFormat="0" applyBorder="0" applyAlignment="0" applyProtection="0"/>
    <xf numFmtId="0" fontId="25" fillId="38" borderId="0" applyNumberFormat="0" applyBorder="0" applyAlignment="0" applyProtection="0"/>
    <xf numFmtId="0" fontId="25" fillId="29" borderId="0" applyNumberFormat="0" applyBorder="0" applyAlignment="0" applyProtection="0"/>
    <xf numFmtId="0" fontId="60" fillId="64" borderId="0" applyNumberFormat="0" applyBorder="0" applyAlignment="0" applyProtection="0"/>
    <xf numFmtId="0" fontId="25" fillId="27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60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4" fontId="92" fillId="26" borderId="35" applyNumberFormat="0" applyProtection="0">
      <alignment horizontal="left" vertical="center" indent="1"/>
    </xf>
    <xf numFmtId="4" fontId="92" fillId="43" borderId="35" applyNumberFormat="0" applyProtection="0">
      <alignment horizontal="left" vertical="center" indent="1"/>
    </xf>
    <xf numFmtId="0" fontId="96" fillId="72" borderId="0" applyNumberFormat="0" applyBorder="0" applyAlignment="0" applyProtection="0"/>
    <xf numFmtId="0" fontId="96" fillId="73" borderId="0" applyNumberFormat="0" applyBorder="0" applyAlignment="0" applyProtection="0"/>
    <xf numFmtId="0" fontId="95" fillId="74" borderId="0" applyNumberFormat="0" applyBorder="0" applyAlignment="0" applyProtection="0"/>
    <xf numFmtId="0" fontId="96" fillId="75" borderId="0" applyNumberFormat="0" applyBorder="0" applyAlignment="0" applyProtection="0"/>
    <xf numFmtId="0" fontId="96" fillId="76" borderId="0" applyNumberFormat="0" applyBorder="0" applyAlignment="0" applyProtection="0"/>
    <xf numFmtId="0" fontId="95" fillId="77" borderId="0" applyNumberFormat="0" applyBorder="0" applyAlignment="0" applyProtection="0"/>
    <xf numFmtId="0" fontId="96" fillId="78" borderId="0" applyNumberFormat="0" applyBorder="0" applyAlignment="0" applyProtection="0"/>
    <xf numFmtId="0" fontId="96" fillId="79" borderId="0" applyNumberFormat="0" applyBorder="0" applyAlignment="0" applyProtection="0"/>
    <xf numFmtId="0" fontId="95" fillId="80" borderId="0" applyNumberFormat="0" applyBorder="0" applyAlignment="0" applyProtection="0"/>
    <xf numFmtId="0" fontId="96" fillId="75" borderId="0" applyNumberFormat="0" applyBorder="0" applyAlignment="0" applyProtection="0"/>
    <xf numFmtId="0" fontId="96" fillId="81" borderId="0" applyNumberFormat="0" applyBorder="0" applyAlignment="0" applyProtection="0"/>
    <xf numFmtId="0" fontId="95" fillId="76" borderId="0" applyNumberFormat="0" applyBorder="0" applyAlignment="0" applyProtection="0"/>
    <xf numFmtId="0" fontId="96" fillId="82" borderId="0" applyNumberFormat="0" applyBorder="0" applyAlignment="0" applyProtection="0"/>
    <xf numFmtId="0" fontId="96" fillId="83" borderId="0" applyNumberFormat="0" applyBorder="0" applyAlignment="0" applyProtection="0"/>
    <xf numFmtId="0" fontId="95" fillId="74" borderId="0" applyNumberFormat="0" applyBorder="0" applyAlignment="0" applyProtection="0"/>
    <xf numFmtId="0" fontId="96" fillId="84" borderId="0" applyNumberFormat="0" applyBorder="0" applyAlignment="0" applyProtection="0"/>
    <xf numFmtId="0" fontId="96" fillId="85" borderId="0" applyNumberFormat="0" applyBorder="0" applyAlignment="0" applyProtection="0"/>
    <xf numFmtId="0" fontId="95" fillId="86" borderId="0" applyNumberFormat="0" applyBorder="0" applyAlignment="0" applyProtection="0"/>
    <xf numFmtId="0" fontId="97" fillId="87" borderId="0" applyNumberFormat="0" applyBorder="0" applyAlignment="0" applyProtection="0"/>
    <xf numFmtId="0" fontId="97" fillId="88" borderId="0" applyNumberFormat="0" applyBorder="0" applyAlignment="0" applyProtection="0"/>
    <xf numFmtId="0" fontId="97" fillId="89" borderId="0" applyNumberFormat="0" applyBorder="0" applyAlignment="0" applyProtection="0"/>
    <xf numFmtId="0" fontId="93" fillId="90" borderId="37" applyNumberFormat="0">
      <protection locked="0"/>
    </xf>
    <xf numFmtId="0" fontId="94" fillId="71" borderId="38" applyBorder="0"/>
    <xf numFmtId="0" fontId="92" fillId="91" borderId="36"/>
    <xf numFmtId="0" fontId="98" fillId="0" borderId="0" applyNumberFormat="0" applyFill="0" applyBorder="0" applyAlignment="0" applyProtection="0"/>
    <xf numFmtId="43" fontId="58" fillId="0" borderId="0" applyFont="0" applyFill="0" applyBorder="0" applyAlignment="0" applyProtection="0"/>
  </cellStyleXfs>
  <cellXfs count="32">
    <xf numFmtId="0" fontId="0" fillId="0" borderId="0" xfId="0"/>
    <xf numFmtId="0" fontId="58" fillId="0" borderId="0" xfId="0" applyFont="1"/>
    <xf numFmtId="0" fontId="58" fillId="0" borderId="0" xfId="0" applyFont="1" applyAlignment="1">
      <alignment horizontal="right"/>
    </xf>
    <xf numFmtId="0" fontId="91" fillId="0" borderId="0" xfId="954" applyFont="1"/>
    <xf numFmtId="0" fontId="91" fillId="0" borderId="0" xfId="954" applyFont="1" applyAlignment="1">
      <alignment horizontal="right"/>
    </xf>
    <xf numFmtId="0" fontId="68" fillId="70" borderId="21" xfId="956" applyFont="1" applyFill="1" applyBorder="1" applyAlignment="1" applyProtection="1">
      <alignment horizontal="center" vertical="center"/>
      <protection hidden="1"/>
    </xf>
    <xf numFmtId="0" fontId="68" fillId="70" borderId="20" xfId="956" applyFont="1" applyFill="1" applyBorder="1" applyAlignment="1" applyProtection="1">
      <alignment horizontal="center" vertical="center"/>
      <protection hidden="1"/>
    </xf>
    <xf numFmtId="167" fontId="68" fillId="70" borderId="17" xfId="956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right"/>
    </xf>
    <xf numFmtId="167" fontId="58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4" fontId="58" fillId="0" borderId="0" xfId="0" applyNumberFormat="1" applyFont="1"/>
    <xf numFmtId="9" fontId="68" fillId="70" borderId="18" xfId="965" applyNumberFormat="1" applyFont="1" applyFill="1" applyBorder="1" applyAlignment="1">
      <alignment horizontal="center" vertical="center"/>
    </xf>
    <xf numFmtId="9" fontId="68" fillId="70" borderId="19" xfId="965" applyNumberFormat="1" applyFont="1" applyFill="1" applyBorder="1" applyAlignment="1">
      <alignment horizontal="center" vertical="center"/>
    </xf>
    <xf numFmtId="0" fontId="68" fillId="70" borderId="22" xfId="956" applyFont="1" applyFill="1" applyBorder="1" applyAlignment="1" applyProtection="1">
      <alignment horizontal="center"/>
      <protection hidden="1"/>
    </xf>
    <xf numFmtId="0" fontId="68" fillId="70" borderId="24" xfId="956" applyFont="1" applyFill="1" applyBorder="1" applyAlignment="1" applyProtection="1">
      <alignment horizontal="center"/>
      <protection hidden="1"/>
    </xf>
    <xf numFmtId="1" fontId="68" fillId="70" borderId="22" xfId="956" applyNumberFormat="1" applyFont="1" applyFill="1" applyBorder="1" applyAlignment="1" applyProtection="1">
      <alignment horizontal="center" wrapText="1"/>
      <protection hidden="1"/>
    </xf>
    <xf numFmtId="1" fontId="68" fillId="70" borderId="25" xfId="956" applyNumberFormat="1" applyFont="1" applyFill="1" applyBorder="1" applyAlignment="1" applyProtection="1">
      <alignment horizontal="center" wrapText="1"/>
      <protection hidden="1"/>
    </xf>
    <xf numFmtId="0" fontId="68" fillId="70" borderId="23" xfId="954" applyFont="1" applyFill="1" applyBorder="1" applyAlignment="1">
      <alignment horizontal="center" vertical="center" wrapText="1"/>
    </xf>
    <xf numFmtId="0" fontId="68" fillId="70" borderId="27" xfId="954" applyFont="1" applyFill="1" applyBorder="1" applyAlignment="1">
      <alignment horizontal="center" vertical="center" wrapText="1"/>
    </xf>
    <xf numFmtId="49" fontId="68" fillId="70" borderId="24" xfId="954" applyNumberFormat="1" applyFont="1" applyFill="1" applyBorder="1" applyAlignment="1">
      <alignment horizontal="center" vertical="center" wrapText="1"/>
    </xf>
    <xf numFmtId="49" fontId="68" fillId="70" borderId="28" xfId="954" applyNumberFormat="1" applyFont="1" applyFill="1" applyBorder="1" applyAlignment="1">
      <alignment horizontal="center" vertical="center" wrapText="1"/>
    </xf>
    <xf numFmtId="49" fontId="68" fillId="70" borderId="33" xfId="954" applyNumberFormat="1" applyFont="1" applyFill="1" applyBorder="1" applyAlignment="1">
      <alignment horizontal="center" vertical="center" wrapText="1"/>
    </xf>
    <xf numFmtId="49" fontId="68" fillId="70" borderId="34" xfId="954" applyNumberFormat="1" applyFont="1" applyFill="1" applyBorder="1" applyAlignment="1">
      <alignment horizontal="center" vertical="center" wrapText="1"/>
    </xf>
    <xf numFmtId="0" fontId="68" fillId="70" borderId="18" xfId="965" applyFont="1" applyFill="1" applyBorder="1" applyAlignment="1">
      <alignment horizontal="center" vertical="center" wrapText="1"/>
    </xf>
    <xf numFmtId="0" fontId="68" fillId="70" borderId="19" xfId="965" applyFont="1" applyFill="1" applyBorder="1" applyAlignment="1">
      <alignment horizontal="center" vertical="center" wrapText="1"/>
    </xf>
    <xf numFmtId="1" fontId="68" fillId="70" borderId="22" xfId="954" applyNumberFormat="1" applyFont="1" applyFill="1" applyBorder="1" applyAlignment="1">
      <alignment horizontal="center" vertical="center" wrapText="1"/>
    </xf>
    <xf numFmtId="1" fontId="68" fillId="70" borderId="26" xfId="954" applyNumberFormat="1" applyFont="1" applyFill="1" applyBorder="1" applyAlignment="1">
      <alignment horizontal="center" vertical="center" wrapText="1"/>
    </xf>
    <xf numFmtId="49" fontId="68" fillId="70" borderId="23" xfId="954" applyNumberFormat="1" applyFont="1" applyFill="1" applyBorder="1" applyAlignment="1">
      <alignment horizontal="center" vertical="center" wrapText="1"/>
    </xf>
    <xf numFmtId="49" fontId="68" fillId="70" borderId="27" xfId="954" applyNumberFormat="1" applyFont="1" applyFill="1" applyBorder="1" applyAlignment="1">
      <alignment horizontal="center" vertical="center" wrapText="1"/>
    </xf>
  </cellXfs>
  <cellStyles count="1918">
    <cellStyle name="20 % – Zvýraznění 5" xfId="41" builtinId="46" customBuiltin="1"/>
    <cellStyle name="20 % – Zvýraznění1 2" xfId="1" xr:uid="{00000000-0005-0000-0000-000000000000}"/>
    <cellStyle name="20 % – Zvýraznění1 2 2" xfId="2" xr:uid="{00000000-0005-0000-0000-000001000000}"/>
    <cellStyle name="20 % – Zvýraznění1 3" xfId="3" xr:uid="{00000000-0005-0000-0000-000002000000}"/>
    <cellStyle name="20 % – Zvýraznění1 3 2" xfId="4" xr:uid="{00000000-0005-0000-0000-000003000000}"/>
    <cellStyle name="20 % – Zvýraznění1 4" xfId="5" xr:uid="{00000000-0005-0000-0000-000004000000}"/>
    <cellStyle name="20 % – Zvýraznění1 4 2" xfId="6" xr:uid="{00000000-0005-0000-0000-000005000000}"/>
    <cellStyle name="20 % – Zvýraznění1 5" xfId="7" xr:uid="{00000000-0005-0000-0000-000006000000}"/>
    <cellStyle name="20 % – Zvýraznění1 5 2" xfId="8" xr:uid="{00000000-0005-0000-0000-000007000000}"/>
    <cellStyle name="20 % – Zvýraznění1 6" xfId="9" xr:uid="{00000000-0005-0000-0000-000008000000}"/>
    <cellStyle name="20 % – Zvýraznění1 6 2" xfId="10" xr:uid="{00000000-0005-0000-0000-000009000000}"/>
    <cellStyle name="20 % – Zvýraznění1 7" xfId="11" xr:uid="{00000000-0005-0000-0000-00000A000000}"/>
    <cellStyle name="20 % – Zvýraznění1 7 2" xfId="12" xr:uid="{00000000-0005-0000-0000-00000B000000}"/>
    <cellStyle name="20 % – Zvýraznění1 8" xfId="13" xr:uid="{00000000-0005-0000-0000-00000C000000}"/>
    <cellStyle name="20 % – Zvýraznění2 2" xfId="14" xr:uid="{00000000-0005-0000-0000-00000D000000}"/>
    <cellStyle name="20 % – Zvýraznění2 2 2" xfId="15" xr:uid="{00000000-0005-0000-0000-00000E000000}"/>
    <cellStyle name="20 % – Zvýraznění2 3" xfId="16" xr:uid="{00000000-0005-0000-0000-00000F000000}"/>
    <cellStyle name="20 % – Zvýraznění2 3 2" xfId="17" xr:uid="{00000000-0005-0000-0000-000010000000}"/>
    <cellStyle name="20 % – Zvýraznění2 4" xfId="18" xr:uid="{00000000-0005-0000-0000-000011000000}"/>
    <cellStyle name="20 % – Zvýraznění2 4 2" xfId="19" xr:uid="{00000000-0005-0000-0000-000012000000}"/>
    <cellStyle name="20 % – Zvýraznění2 5" xfId="20" xr:uid="{00000000-0005-0000-0000-000013000000}"/>
    <cellStyle name="20 % – Zvýraznění3 2" xfId="21" xr:uid="{00000000-0005-0000-0000-000014000000}"/>
    <cellStyle name="20 % – Zvýraznění3 2 2" xfId="22" xr:uid="{00000000-0005-0000-0000-000015000000}"/>
    <cellStyle name="20 % – Zvýraznění3 3" xfId="23" xr:uid="{00000000-0005-0000-0000-000016000000}"/>
    <cellStyle name="20 % – Zvýraznění3 3 2" xfId="24" xr:uid="{00000000-0005-0000-0000-000017000000}"/>
    <cellStyle name="20 % – Zvýraznění3 4" xfId="25" xr:uid="{00000000-0005-0000-0000-000018000000}"/>
    <cellStyle name="20 % – Zvýraznění3 4 2" xfId="26" xr:uid="{00000000-0005-0000-0000-000019000000}"/>
    <cellStyle name="20 % – Zvýraznění3 5" xfId="27" xr:uid="{00000000-0005-0000-0000-00001A000000}"/>
    <cellStyle name="20 % – Zvýraznění4 2" xfId="28" xr:uid="{00000000-0005-0000-0000-00001B000000}"/>
    <cellStyle name="20 % – Zvýraznění4 2 2" xfId="29" xr:uid="{00000000-0005-0000-0000-00001C000000}"/>
    <cellStyle name="20 % – Zvýraznění4 3" xfId="30" xr:uid="{00000000-0005-0000-0000-00001D000000}"/>
    <cellStyle name="20 % – Zvýraznění4 3 2" xfId="31" xr:uid="{00000000-0005-0000-0000-00001E000000}"/>
    <cellStyle name="20 % – Zvýraznění4 4" xfId="32" xr:uid="{00000000-0005-0000-0000-00001F000000}"/>
    <cellStyle name="20 % – Zvýraznění4 4 2" xfId="33" xr:uid="{00000000-0005-0000-0000-000020000000}"/>
    <cellStyle name="20 % – Zvýraznění4 5" xfId="34" xr:uid="{00000000-0005-0000-0000-000021000000}"/>
    <cellStyle name="20 % – Zvýraznění4 5 2" xfId="35" xr:uid="{00000000-0005-0000-0000-000022000000}"/>
    <cellStyle name="20 % – Zvýraznění4 6" xfId="36" xr:uid="{00000000-0005-0000-0000-000023000000}"/>
    <cellStyle name="20 % – Zvýraznění4 6 2" xfId="37" xr:uid="{00000000-0005-0000-0000-000024000000}"/>
    <cellStyle name="20 % – Zvýraznění4 7" xfId="38" xr:uid="{00000000-0005-0000-0000-000025000000}"/>
    <cellStyle name="20 % – Zvýraznění4 7 2" xfId="39" xr:uid="{00000000-0005-0000-0000-000026000000}"/>
    <cellStyle name="20 % – Zvýraznění4 8" xfId="40" xr:uid="{00000000-0005-0000-0000-000027000000}"/>
    <cellStyle name="20 % – Zvýraznění5 2" xfId="42" xr:uid="{00000000-0005-0000-0000-000029000000}"/>
    <cellStyle name="20 % – Zvýraznění6 2" xfId="43" xr:uid="{00000000-0005-0000-0000-00002A000000}"/>
    <cellStyle name="20 % – Zvýraznění6 2 2" xfId="44" xr:uid="{00000000-0005-0000-0000-00002B000000}"/>
    <cellStyle name="20 % – Zvýraznění6 3" xfId="45" xr:uid="{00000000-0005-0000-0000-00002C000000}"/>
    <cellStyle name="20 % – Zvýraznění6 3 2" xfId="46" xr:uid="{00000000-0005-0000-0000-00002D000000}"/>
    <cellStyle name="20 % – Zvýraznění6 4" xfId="47" xr:uid="{00000000-0005-0000-0000-00002E000000}"/>
    <cellStyle name="20 % – Zvýraznění6 4 2" xfId="48" xr:uid="{00000000-0005-0000-0000-00002F000000}"/>
    <cellStyle name="20 % – Zvýraznění6 5" xfId="49" xr:uid="{00000000-0005-0000-0000-000030000000}"/>
    <cellStyle name="20% - akcent 1 2" xfId="50" xr:uid="{00000000-0005-0000-0000-000031000000}"/>
    <cellStyle name="20% - akcent 1 2 2" xfId="51" xr:uid="{00000000-0005-0000-0000-000032000000}"/>
    <cellStyle name="20% - akcent 1 2 2 2" xfId="52" xr:uid="{00000000-0005-0000-0000-000033000000}"/>
    <cellStyle name="20% - akcent 1 2 2 2 2" xfId="53" xr:uid="{00000000-0005-0000-0000-000034000000}"/>
    <cellStyle name="20% - akcent 1 2 2 3" xfId="54" xr:uid="{00000000-0005-0000-0000-000035000000}"/>
    <cellStyle name="20% - akcent 1 2 2 3 2" xfId="55" xr:uid="{00000000-0005-0000-0000-000036000000}"/>
    <cellStyle name="20% - akcent 1 2 2 4" xfId="56" xr:uid="{00000000-0005-0000-0000-000037000000}"/>
    <cellStyle name="20% - akcent 1 2 2 4 2" xfId="57" xr:uid="{00000000-0005-0000-0000-000038000000}"/>
    <cellStyle name="20% - akcent 1 2 2 5" xfId="58" xr:uid="{00000000-0005-0000-0000-000039000000}"/>
    <cellStyle name="20% - akcent 1 2 3" xfId="59" xr:uid="{00000000-0005-0000-0000-00003A000000}"/>
    <cellStyle name="20% - akcent 1 2 3 2" xfId="60" xr:uid="{00000000-0005-0000-0000-00003B000000}"/>
    <cellStyle name="20% - akcent 1 2 4" xfId="61" xr:uid="{00000000-0005-0000-0000-00003C000000}"/>
    <cellStyle name="20% - akcent 1 2 4 2" xfId="62" xr:uid="{00000000-0005-0000-0000-00003D000000}"/>
    <cellStyle name="20% - akcent 1 2 5" xfId="63" xr:uid="{00000000-0005-0000-0000-00003E000000}"/>
    <cellStyle name="20% - akcent 1 2 5 2" xfId="64" xr:uid="{00000000-0005-0000-0000-00003F000000}"/>
    <cellStyle name="20% - akcent 1 2 6" xfId="65" xr:uid="{00000000-0005-0000-0000-000040000000}"/>
    <cellStyle name="20% - akcent 1 2 6 2" xfId="66" xr:uid="{00000000-0005-0000-0000-000041000000}"/>
    <cellStyle name="20% - akcent 1 2 7" xfId="67" xr:uid="{00000000-0005-0000-0000-000042000000}"/>
    <cellStyle name="20% - akcent 2 2" xfId="68" xr:uid="{00000000-0005-0000-0000-000043000000}"/>
    <cellStyle name="20% - akcent 2 2 2" xfId="69" xr:uid="{00000000-0005-0000-0000-000044000000}"/>
    <cellStyle name="20% - akcent 2 2 2 2" xfId="70" xr:uid="{00000000-0005-0000-0000-000045000000}"/>
    <cellStyle name="20% - akcent 2 2 2 2 2" xfId="71" xr:uid="{00000000-0005-0000-0000-000046000000}"/>
    <cellStyle name="20% - akcent 2 2 2 3" xfId="72" xr:uid="{00000000-0005-0000-0000-000047000000}"/>
    <cellStyle name="20% - akcent 2 2 3" xfId="73" xr:uid="{00000000-0005-0000-0000-000048000000}"/>
    <cellStyle name="20% - akcent 2 2 3 2" xfId="74" xr:uid="{00000000-0005-0000-0000-000049000000}"/>
    <cellStyle name="20% - akcent 2 2 4" xfId="75" xr:uid="{00000000-0005-0000-0000-00004A000000}"/>
    <cellStyle name="20% - akcent 2 2 4 2" xfId="76" xr:uid="{00000000-0005-0000-0000-00004B000000}"/>
    <cellStyle name="20% - akcent 2 2 5" xfId="77" xr:uid="{00000000-0005-0000-0000-00004C000000}"/>
    <cellStyle name="20% - akcent 2 2 5 2" xfId="78" xr:uid="{00000000-0005-0000-0000-00004D000000}"/>
    <cellStyle name="20% - akcent 2 2 6" xfId="79" xr:uid="{00000000-0005-0000-0000-00004E000000}"/>
    <cellStyle name="20% - akcent 3 2" xfId="80" xr:uid="{00000000-0005-0000-0000-00004F000000}"/>
    <cellStyle name="20% - akcent 3 2 2" xfId="81" xr:uid="{00000000-0005-0000-0000-000050000000}"/>
    <cellStyle name="20% - akcent 3 2 2 2" xfId="82" xr:uid="{00000000-0005-0000-0000-000051000000}"/>
    <cellStyle name="20% - akcent 3 2 2 2 2" xfId="83" xr:uid="{00000000-0005-0000-0000-000052000000}"/>
    <cellStyle name="20% - akcent 3 2 2 3" xfId="84" xr:uid="{00000000-0005-0000-0000-000053000000}"/>
    <cellStyle name="20% - akcent 3 2 3" xfId="85" xr:uid="{00000000-0005-0000-0000-000054000000}"/>
    <cellStyle name="20% - akcent 3 2 3 2" xfId="86" xr:uid="{00000000-0005-0000-0000-000055000000}"/>
    <cellStyle name="20% - akcent 3 2 4" xfId="87" xr:uid="{00000000-0005-0000-0000-000056000000}"/>
    <cellStyle name="20% - akcent 3 2 4 2" xfId="88" xr:uid="{00000000-0005-0000-0000-000057000000}"/>
    <cellStyle name="20% - akcent 3 2 5" xfId="89" xr:uid="{00000000-0005-0000-0000-000058000000}"/>
    <cellStyle name="20% - akcent 3 2 5 2" xfId="90" xr:uid="{00000000-0005-0000-0000-000059000000}"/>
    <cellStyle name="20% - akcent 3 2 6" xfId="91" xr:uid="{00000000-0005-0000-0000-00005A000000}"/>
    <cellStyle name="20% - akcent 4 2" xfId="92" xr:uid="{00000000-0005-0000-0000-00005B000000}"/>
    <cellStyle name="20% - akcent 4 2 2" xfId="93" xr:uid="{00000000-0005-0000-0000-00005C000000}"/>
    <cellStyle name="20% - akcent 4 2 2 2" xfId="94" xr:uid="{00000000-0005-0000-0000-00005D000000}"/>
    <cellStyle name="20% - akcent 4 2 2 2 2" xfId="95" xr:uid="{00000000-0005-0000-0000-00005E000000}"/>
    <cellStyle name="20% - akcent 4 2 2 3" xfId="96" xr:uid="{00000000-0005-0000-0000-00005F000000}"/>
    <cellStyle name="20% - akcent 4 2 2 3 2" xfId="97" xr:uid="{00000000-0005-0000-0000-000060000000}"/>
    <cellStyle name="20% - akcent 4 2 2 4" xfId="98" xr:uid="{00000000-0005-0000-0000-000061000000}"/>
    <cellStyle name="20% - akcent 4 2 2 4 2" xfId="99" xr:uid="{00000000-0005-0000-0000-000062000000}"/>
    <cellStyle name="20% - akcent 4 2 2 5" xfId="100" xr:uid="{00000000-0005-0000-0000-000063000000}"/>
    <cellStyle name="20% - akcent 4 2 3" xfId="101" xr:uid="{00000000-0005-0000-0000-000064000000}"/>
    <cellStyle name="20% - akcent 4 2 3 2" xfId="102" xr:uid="{00000000-0005-0000-0000-000065000000}"/>
    <cellStyle name="20% - akcent 4 2 4" xfId="103" xr:uid="{00000000-0005-0000-0000-000066000000}"/>
    <cellStyle name="20% - akcent 4 2 4 2" xfId="104" xr:uid="{00000000-0005-0000-0000-000067000000}"/>
    <cellStyle name="20% - akcent 4 2 5" xfId="105" xr:uid="{00000000-0005-0000-0000-000068000000}"/>
    <cellStyle name="20% - akcent 4 2 5 2" xfId="106" xr:uid="{00000000-0005-0000-0000-000069000000}"/>
    <cellStyle name="20% - akcent 4 2 6" xfId="107" xr:uid="{00000000-0005-0000-0000-00006A000000}"/>
    <cellStyle name="20% - akcent 4 2 6 2" xfId="108" xr:uid="{00000000-0005-0000-0000-00006B000000}"/>
    <cellStyle name="20% - akcent 4 2 7" xfId="109" xr:uid="{00000000-0005-0000-0000-00006C000000}"/>
    <cellStyle name="20% - akcent 5 2" xfId="110" xr:uid="{00000000-0005-0000-0000-00006D000000}"/>
    <cellStyle name="20% - akcent 5 2 2" xfId="111" xr:uid="{00000000-0005-0000-0000-00006E000000}"/>
    <cellStyle name="20% - akcent 5 2 2 2" xfId="112" xr:uid="{00000000-0005-0000-0000-00006F000000}"/>
    <cellStyle name="20% - akcent 5 2 3" xfId="113" xr:uid="{00000000-0005-0000-0000-000070000000}"/>
    <cellStyle name="20% - akcent 5 2 3 2" xfId="114" xr:uid="{00000000-0005-0000-0000-000071000000}"/>
    <cellStyle name="20% - akcent 5 2 4" xfId="115" xr:uid="{00000000-0005-0000-0000-000072000000}"/>
    <cellStyle name="20% - akcent 5 2 4 2" xfId="116" xr:uid="{00000000-0005-0000-0000-000073000000}"/>
    <cellStyle name="20% - akcent 5 2 5" xfId="117" xr:uid="{00000000-0005-0000-0000-000074000000}"/>
    <cellStyle name="20% - akcent 5 2 5 2" xfId="118" xr:uid="{00000000-0005-0000-0000-000075000000}"/>
    <cellStyle name="20% - akcent 5 2 6" xfId="119" xr:uid="{00000000-0005-0000-0000-000076000000}"/>
    <cellStyle name="20% - akcent 6 2" xfId="120" xr:uid="{00000000-0005-0000-0000-000077000000}"/>
    <cellStyle name="20% - akcent 6 2 2" xfId="121" xr:uid="{00000000-0005-0000-0000-000078000000}"/>
    <cellStyle name="20% - akcent 6 2 2 2" xfId="122" xr:uid="{00000000-0005-0000-0000-000079000000}"/>
    <cellStyle name="20% - akcent 6 2 2 2 2" xfId="123" xr:uid="{00000000-0005-0000-0000-00007A000000}"/>
    <cellStyle name="20% - akcent 6 2 2 3" xfId="124" xr:uid="{00000000-0005-0000-0000-00007B000000}"/>
    <cellStyle name="20% - akcent 6 2 3" xfId="125" xr:uid="{00000000-0005-0000-0000-00007C000000}"/>
    <cellStyle name="20% - akcent 6 2 3 2" xfId="126" xr:uid="{00000000-0005-0000-0000-00007D000000}"/>
    <cellStyle name="20% - akcent 6 2 4" xfId="127" xr:uid="{00000000-0005-0000-0000-00007E000000}"/>
    <cellStyle name="20% - akcent 6 2 4 2" xfId="128" xr:uid="{00000000-0005-0000-0000-00007F000000}"/>
    <cellStyle name="20% - akcent 6 2 5" xfId="129" xr:uid="{00000000-0005-0000-0000-000080000000}"/>
    <cellStyle name="20% - akcent 6 2 5 2" xfId="130" xr:uid="{00000000-0005-0000-0000-000081000000}"/>
    <cellStyle name="20% - akcent 6 2 6" xfId="131" xr:uid="{00000000-0005-0000-0000-000082000000}"/>
    <cellStyle name="40 % – Zvýraznění 2" xfId="145" builtinId="35" customBuiltin="1"/>
    <cellStyle name="40 % – Zvýraznění1 2" xfId="132" xr:uid="{00000000-0005-0000-0000-000083000000}"/>
    <cellStyle name="40 % – Zvýraznění1 2 2" xfId="133" xr:uid="{00000000-0005-0000-0000-000084000000}"/>
    <cellStyle name="40 % – Zvýraznění1 3" xfId="134" xr:uid="{00000000-0005-0000-0000-000085000000}"/>
    <cellStyle name="40 % – Zvýraznění1 3 2" xfId="135" xr:uid="{00000000-0005-0000-0000-000086000000}"/>
    <cellStyle name="40 % – Zvýraznění1 4" xfId="136" xr:uid="{00000000-0005-0000-0000-000087000000}"/>
    <cellStyle name="40 % – Zvýraznění1 4 2" xfId="137" xr:uid="{00000000-0005-0000-0000-000088000000}"/>
    <cellStyle name="40 % – Zvýraznění1 5" xfId="138" xr:uid="{00000000-0005-0000-0000-000089000000}"/>
    <cellStyle name="40 % – Zvýraznění1 5 2" xfId="139" xr:uid="{00000000-0005-0000-0000-00008A000000}"/>
    <cellStyle name="40 % – Zvýraznění1 6" xfId="140" xr:uid="{00000000-0005-0000-0000-00008B000000}"/>
    <cellStyle name="40 % – Zvýraznění1 6 2" xfId="141" xr:uid="{00000000-0005-0000-0000-00008C000000}"/>
    <cellStyle name="40 % – Zvýraznění1 7" xfId="142" xr:uid="{00000000-0005-0000-0000-00008D000000}"/>
    <cellStyle name="40 % – Zvýraznění1 7 2" xfId="143" xr:uid="{00000000-0005-0000-0000-00008E000000}"/>
    <cellStyle name="40 % – Zvýraznění1 8" xfId="144" xr:uid="{00000000-0005-0000-0000-00008F000000}"/>
    <cellStyle name="40 % – Zvýraznění2 2" xfId="146" xr:uid="{00000000-0005-0000-0000-000091000000}"/>
    <cellStyle name="40 % – Zvýraznění3 2" xfId="147" xr:uid="{00000000-0005-0000-0000-000092000000}"/>
    <cellStyle name="40 % – Zvýraznění3 2 2" xfId="148" xr:uid="{00000000-0005-0000-0000-000093000000}"/>
    <cellStyle name="40 % – Zvýraznění3 3" xfId="149" xr:uid="{00000000-0005-0000-0000-000094000000}"/>
    <cellStyle name="40 % – Zvýraznění3 3 2" xfId="150" xr:uid="{00000000-0005-0000-0000-000095000000}"/>
    <cellStyle name="40 % – Zvýraznění3 4" xfId="151" xr:uid="{00000000-0005-0000-0000-000096000000}"/>
    <cellStyle name="40 % – Zvýraznění3 4 2" xfId="152" xr:uid="{00000000-0005-0000-0000-000097000000}"/>
    <cellStyle name="40 % – Zvýraznění3 5" xfId="153" xr:uid="{00000000-0005-0000-0000-000098000000}"/>
    <cellStyle name="40 % – Zvýraznění4 2" xfId="154" xr:uid="{00000000-0005-0000-0000-000099000000}"/>
    <cellStyle name="40 % – Zvýraznění4 2 2" xfId="155" xr:uid="{00000000-0005-0000-0000-00009A000000}"/>
    <cellStyle name="40 % – Zvýraznění4 3" xfId="156" xr:uid="{00000000-0005-0000-0000-00009B000000}"/>
    <cellStyle name="40 % – Zvýraznění4 3 2" xfId="157" xr:uid="{00000000-0005-0000-0000-00009C000000}"/>
    <cellStyle name="40 % – Zvýraznění4 4" xfId="158" xr:uid="{00000000-0005-0000-0000-00009D000000}"/>
    <cellStyle name="40 % – Zvýraznění4 4 2" xfId="159" xr:uid="{00000000-0005-0000-0000-00009E000000}"/>
    <cellStyle name="40 % – Zvýraznění4 5" xfId="160" xr:uid="{00000000-0005-0000-0000-00009F000000}"/>
    <cellStyle name="40 % – Zvýraznění4 5 2" xfId="161" xr:uid="{00000000-0005-0000-0000-0000A0000000}"/>
    <cellStyle name="40 % – Zvýraznění4 6" xfId="162" xr:uid="{00000000-0005-0000-0000-0000A1000000}"/>
    <cellStyle name="40 % – Zvýraznění4 6 2" xfId="163" xr:uid="{00000000-0005-0000-0000-0000A2000000}"/>
    <cellStyle name="40 % – Zvýraznění4 7" xfId="164" xr:uid="{00000000-0005-0000-0000-0000A3000000}"/>
    <cellStyle name="40 % – Zvýraznění4 7 2" xfId="165" xr:uid="{00000000-0005-0000-0000-0000A4000000}"/>
    <cellStyle name="40 % – Zvýraznění4 8" xfId="166" xr:uid="{00000000-0005-0000-0000-0000A5000000}"/>
    <cellStyle name="40 % – Zvýraznění5 2" xfId="167" xr:uid="{00000000-0005-0000-0000-0000A6000000}"/>
    <cellStyle name="40 % – Zvýraznění5 2 2" xfId="168" xr:uid="{00000000-0005-0000-0000-0000A7000000}"/>
    <cellStyle name="40 % – Zvýraznění5 3" xfId="169" xr:uid="{00000000-0005-0000-0000-0000A8000000}"/>
    <cellStyle name="40 % – Zvýraznění5 3 2" xfId="170" xr:uid="{00000000-0005-0000-0000-0000A9000000}"/>
    <cellStyle name="40 % – Zvýraznění5 4" xfId="171" xr:uid="{00000000-0005-0000-0000-0000AA000000}"/>
    <cellStyle name="40 % – Zvýraznění5 4 2" xfId="172" xr:uid="{00000000-0005-0000-0000-0000AB000000}"/>
    <cellStyle name="40 % – Zvýraznění5 5" xfId="173" xr:uid="{00000000-0005-0000-0000-0000AC000000}"/>
    <cellStyle name="40 % – Zvýraznění5 5 2" xfId="174" xr:uid="{00000000-0005-0000-0000-0000AD000000}"/>
    <cellStyle name="40 % – Zvýraznění5 6" xfId="175" xr:uid="{00000000-0005-0000-0000-0000AE000000}"/>
    <cellStyle name="40 % – Zvýraznění5 6 2" xfId="176" xr:uid="{00000000-0005-0000-0000-0000AF000000}"/>
    <cellStyle name="40 % – Zvýraznění5 7" xfId="177" xr:uid="{00000000-0005-0000-0000-0000B0000000}"/>
    <cellStyle name="40 % – Zvýraznění5 7 2" xfId="178" xr:uid="{00000000-0005-0000-0000-0000B1000000}"/>
    <cellStyle name="40 % – Zvýraznění5 8" xfId="179" xr:uid="{00000000-0005-0000-0000-0000B2000000}"/>
    <cellStyle name="40 % – Zvýraznění6 2" xfId="180" xr:uid="{00000000-0005-0000-0000-0000B3000000}"/>
    <cellStyle name="40 % – Zvýraznění6 2 2" xfId="181" xr:uid="{00000000-0005-0000-0000-0000B4000000}"/>
    <cellStyle name="40 % – Zvýraznění6 3" xfId="182" xr:uid="{00000000-0005-0000-0000-0000B5000000}"/>
    <cellStyle name="40 % – Zvýraznění6 3 2" xfId="183" xr:uid="{00000000-0005-0000-0000-0000B6000000}"/>
    <cellStyle name="40 % – Zvýraznění6 4" xfId="184" xr:uid="{00000000-0005-0000-0000-0000B7000000}"/>
    <cellStyle name="40 % – Zvýraznění6 4 2" xfId="185" xr:uid="{00000000-0005-0000-0000-0000B8000000}"/>
    <cellStyle name="40 % – Zvýraznění6 5" xfId="186" xr:uid="{00000000-0005-0000-0000-0000B9000000}"/>
    <cellStyle name="40 % – Zvýraznění6 5 2" xfId="187" xr:uid="{00000000-0005-0000-0000-0000BA000000}"/>
    <cellStyle name="40 % – Zvýraznění6 6" xfId="188" xr:uid="{00000000-0005-0000-0000-0000BB000000}"/>
    <cellStyle name="40 % – Zvýraznění6 6 2" xfId="189" xr:uid="{00000000-0005-0000-0000-0000BC000000}"/>
    <cellStyle name="40 % – Zvýraznění6 7" xfId="190" xr:uid="{00000000-0005-0000-0000-0000BD000000}"/>
    <cellStyle name="40 % – Zvýraznění6 7 2" xfId="191" xr:uid="{00000000-0005-0000-0000-0000BE000000}"/>
    <cellStyle name="40 % – Zvýraznění6 8" xfId="192" xr:uid="{00000000-0005-0000-0000-0000BF000000}"/>
    <cellStyle name="40% - akcent 1 2" xfId="193" xr:uid="{00000000-0005-0000-0000-0000C0000000}"/>
    <cellStyle name="40% - akcent 1 2 2" xfId="194" xr:uid="{00000000-0005-0000-0000-0000C1000000}"/>
    <cellStyle name="40% - akcent 1 2 2 2" xfId="195" xr:uid="{00000000-0005-0000-0000-0000C2000000}"/>
    <cellStyle name="40% - akcent 1 2 2 2 2" xfId="196" xr:uid="{00000000-0005-0000-0000-0000C3000000}"/>
    <cellStyle name="40% - akcent 1 2 2 3" xfId="197" xr:uid="{00000000-0005-0000-0000-0000C4000000}"/>
    <cellStyle name="40% - akcent 1 2 2 3 2" xfId="198" xr:uid="{00000000-0005-0000-0000-0000C5000000}"/>
    <cellStyle name="40% - akcent 1 2 2 4" xfId="199" xr:uid="{00000000-0005-0000-0000-0000C6000000}"/>
    <cellStyle name="40% - akcent 1 2 2 4 2" xfId="200" xr:uid="{00000000-0005-0000-0000-0000C7000000}"/>
    <cellStyle name="40% - akcent 1 2 2 5" xfId="201" xr:uid="{00000000-0005-0000-0000-0000C8000000}"/>
    <cellStyle name="40% - akcent 1 2 3" xfId="202" xr:uid="{00000000-0005-0000-0000-0000C9000000}"/>
    <cellStyle name="40% - akcent 1 2 3 2" xfId="203" xr:uid="{00000000-0005-0000-0000-0000CA000000}"/>
    <cellStyle name="40% - akcent 1 2 4" xfId="204" xr:uid="{00000000-0005-0000-0000-0000CB000000}"/>
    <cellStyle name="40% - akcent 1 2 4 2" xfId="205" xr:uid="{00000000-0005-0000-0000-0000CC000000}"/>
    <cellStyle name="40% - akcent 1 2 5" xfId="206" xr:uid="{00000000-0005-0000-0000-0000CD000000}"/>
    <cellStyle name="40% - akcent 1 2 5 2" xfId="207" xr:uid="{00000000-0005-0000-0000-0000CE000000}"/>
    <cellStyle name="40% - akcent 1 2 6" xfId="208" xr:uid="{00000000-0005-0000-0000-0000CF000000}"/>
    <cellStyle name="40% - akcent 1 2 6 2" xfId="209" xr:uid="{00000000-0005-0000-0000-0000D0000000}"/>
    <cellStyle name="40% - akcent 1 2 7" xfId="210" xr:uid="{00000000-0005-0000-0000-0000D1000000}"/>
    <cellStyle name="40% - akcent 2 2" xfId="211" xr:uid="{00000000-0005-0000-0000-0000D2000000}"/>
    <cellStyle name="40% - akcent 2 2 2" xfId="212" xr:uid="{00000000-0005-0000-0000-0000D3000000}"/>
    <cellStyle name="40% - akcent 2 2 2 2" xfId="213" xr:uid="{00000000-0005-0000-0000-0000D4000000}"/>
    <cellStyle name="40% - akcent 2 2 3" xfId="214" xr:uid="{00000000-0005-0000-0000-0000D5000000}"/>
    <cellStyle name="40% - akcent 2 2 3 2" xfId="215" xr:uid="{00000000-0005-0000-0000-0000D6000000}"/>
    <cellStyle name="40% - akcent 2 2 4" xfId="216" xr:uid="{00000000-0005-0000-0000-0000D7000000}"/>
    <cellStyle name="40% - akcent 2 2 4 2" xfId="217" xr:uid="{00000000-0005-0000-0000-0000D8000000}"/>
    <cellStyle name="40% - akcent 2 2 5" xfId="218" xr:uid="{00000000-0005-0000-0000-0000D9000000}"/>
    <cellStyle name="40% - akcent 2 2 5 2" xfId="219" xr:uid="{00000000-0005-0000-0000-0000DA000000}"/>
    <cellStyle name="40% - akcent 2 2 6" xfId="220" xr:uid="{00000000-0005-0000-0000-0000DB000000}"/>
    <cellStyle name="40% - akcent 3 2" xfId="221" xr:uid="{00000000-0005-0000-0000-0000DC000000}"/>
    <cellStyle name="40% - akcent 3 2 2" xfId="222" xr:uid="{00000000-0005-0000-0000-0000DD000000}"/>
    <cellStyle name="40% - akcent 3 2 2 2" xfId="223" xr:uid="{00000000-0005-0000-0000-0000DE000000}"/>
    <cellStyle name="40% - akcent 3 2 2 2 2" xfId="224" xr:uid="{00000000-0005-0000-0000-0000DF000000}"/>
    <cellStyle name="40% - akcent 3 2 2 3" xfId="225" xr:uid="{00000000-0005-0000-0000-0000E0000000}"/>
    <cellStyle name="40% - akcent 3 2 3" xfId="226" xr:uid="{00000000-0005-0000-0000-0000E1000000}"/>
    <cellStyle name="40% - akcent 3 2 3 2" xfId="227" xr:uid="{00000000-0005-0000-0000-0000E2000000}"/>
    <cellStyle name="40% - akcent 3 2 4" xfId="228" xr:uid="{00000000-0005-0000-0000-0000E3000000}"/>
    <cellStyle name="40% - akcent 3 2 4 2" xfId="229" xr:uid="{00000000-0005-0000-0000-0000E4000000}"/>
    <cellStyle name="40% - akcent 3 2 5" xfId="230" xr:uid="{00000000-0005-0000-0000-0000E5000000}"/>
    <cellStyle name="40% - akcent 3 2 5 2" xfId="231" xr:uid="{00000000-0005-0000-0000-0000E6000000}"/>
    <cellStyle name="40% - akcent 3 2 6" xfId="232" xr:uid="{00000000-0005-0000-0000-0000E7000000}"/>
    <cellStyle name="40% - akcent 4 2" xfId="233" xr:uid="{00000000-0005-0000-0000-0000E8000000}"/>
    <cellStyle name="40% - akcent 4 2 2" xfId="234" xr:uid="{00000000-0005-0000-0000-0000E9000000}"/>
    <cellStyle name="40% - akcent 4 2 2 2" xfId="235" xr:uid="{00000000-0005-0000-0000-0000EA000000}"/>
    <cellStyle name="40% - akcent 4 2 2 2 2" xfId="236" xr:uid="{00000000-0005-0000-0000-0000EB000000}"/>
    <cellStyle name="40% - akcent 4 2 2 3" xfId="237" xr:uid="{00000000-0005-0000-0000-0000EC000000}"/>
    <cellStyle name="40% - akcent 4 2 2 3 2" xfId="238" xr:uid="{00000000-0005-0000-0000-0000ED000000}"/>
    <cellStyle name="40% - akcent 4 2 2 4" xfId="239" xr:uid="{00000000-0005-0000-0000-0000EE000000}"/>
    <cellStyle name="40% - akcent 4 2 2 4 2" xfId="240" xr:uid="{00000000-0005-0000-0000-0000EF000000}"/>
    <cellStyle name="40% - akcent 4 2 2 5" xfId="241" xr:uid="{00000000-0005-0000-0000-0000F0000000}"/>
    <cellStyle name="40% - akcent 4 2 3" xfId="242" xr:uid="{00000000-0005-0000-0000-0000F1000000}"/>
    <cellStyle name="40% - akcent 4 2 3 2" xfId="243" xr:uid="{00000000-0005-0000-0000-0000F2000000}"/>
    <cellStyle name="40% - akcent 4 2 4" xfId="244" xr:uid="{00000000-0005-0000-0000-0000F3000000}"/>
    <cellStyle name="40% - akcent 4 2 4 2" xfId="245" xr:uid="{00000000-0005-0000-0000-0000F4000000}"/>
    <cellStyle name="40% - akcent 4 2 5" xfId="246" xr:uid="{00000000-0005-0000-0000-0000F5000000}"/>
    <cellStyle name="40% - akcent 4 2 5 2" xfId="247" xr:uid="{00000000-0005-0000-0000-0000F6000000}"/>
    <cellStyle name="40% - akcent 4 2 6" xfId="248" xr:uid="{00000000-0005-0000-0000-0000F7000000}"/>
    <cellStyle name="40% - akcent 4 2 6 2" xfId="249" xr:uid="{00000000-0005-0000-0000-0000F8000000}"/>
    <cellStyle name="40% - akcent 4 2 7" xfId="250" xr:uid="{00000000-0005-0000-0000-0000F9000000}"/>
    <cellStyle name="40% - akcent 5 2" xfId="251" xr:uid="{00000000-0005-0000-0000-0000FA000000}"/>
    <cellStyle name="40% - akcent 5 2 2" xfId="252" xr:uid="{00000000-0005-0000-0000-0000FB000000}"/>
    <cellStyle name="40% - akcent 5 2 2 2" xfId="253" xr:uid="{00000000-0005-0000-0000-0000FC000000}"/>
    <cellStyle name="40% - akcent 5 2 2 2 2" xfId="254" xr:uid="{00000000-0005-0000-0000-0000FD000000}"/>
    <cellStyle name="40% - akcent 5 2 2 3" xfId="255" xr:uid="{00000000-0005-0000-0000-0000FE000000}"/>
    <cellStyle name="40% - akcent 5 2 2 3 2" xfId="256" xr:uid="{00000000-0005-0000-0000-0000FF000000}"/>
    <cellStyle name="40% - akcent 5 2 2 4" xfId="257" xr:uid="{00000000-0005-0000-0000-000000010000}"/>
    <cellStyle name="40% - akcent 5 2 2 4 2" xfId="258" xr:uid="{00000000-0005-0000-0000-000001010000}"/>
    <cellStyle name="40% - akcent 5 2 2 5" xfId="259" xr:uid="{00000000-0005-0000-0000-000002010000}"/>
    <cellStyle name="40% - akcent 5 2 3" xfId="260" xr:uid="{00000000-0005-0000-0000-000003010000}"/>
    <cellStyle name="40% - akcent 5 2 3 2" xfId="261" xr:uid="{00000000-0005-0000-0000-000004010000}"/>
    <cellStyle name="40% - akcent 5 2 4" xfId="262" xr:uid="{00000000-0005-0000-0000-000005010000}"/>
    <cellStyle name="40% - akcent 5 2 4 2" xfId="263" xr:uid="{00000000-0005-0000-0000-000006010000}"/>
    <cellStyle name="40% - akcent 5 2 5" xfId="264" xr:uid="{00000000-0005-0000-0000-000007010000}"/>
    <cellStyle name="40% - akcent 5 2 5 2" xfId="265" xr:uid="{00000000-0005-0000-0000-000008010000}"/>
    <cellStyle name="40% - akcent 5 2 6" xfId="266" xr:uid="{00000000-0005-0000-0000-000009010000}"/>
    <cellStyle name="40% - akcent 5 2 6 2" xfId="267" xr:uid="{00000000-0005-0000-0000-00000A010000}"/>
    <cellStyle name="40% - akcent 5 2 7" xfId="268" xr:uid="{00000000-0005-0000-0000-00000B010000}"/>
    <cellStyle name="40% - akcent 6 2" xfId="269" xr:uid="{00000000-0005-0000-0000-00000C010000}"/>
    <cellStyle name="40% - akcent 6 2 2" xfId="270" xr:uid="{00000000-0005-0000-0000-00000D010000}"/>
    <cellStyle name="40% - akcent 6 2 2 2" xfId="271" xr:uid="{00000000-0005-0000-0000-00000E010000}"/>
    <cellStyle name="40% - akcent 6 2 2 2 2" xfId="272" xr:uid="{00000000-0005-0000-0000-00000F010000}"/>
    <cellStyle name="40% - akcent 6 2 2 3" xfId="273" xr:uid="{00000000-0005-0000-0000-000010010000}"/>
    <cellStyle name="40% - akcent 6 2 2 3 2" xfId="274" xr:uid="{00000000-0005-0000-0000-000011010000}"/>
    <cellStyle name="40% - akcent 6 2 2 4" xfId="275" xr:uid="{00000000-0005-0000-0000-000012010000}"/>
    <cellStyle name="40% - akcent 6 2 2 4 2" xfId="276" xr:uid="{00000000-0005-0000-0000-000013010000}"/>
    <cellStyle name="40% - akcent 6 2 2 5" xfId="277" xr:uid="{00000000-0005-0000-0000-000014010000}"/>
    <cellStyle name="40% - akcent 6 2 3" xfId="278" xr:uid="{00000000-0005-0000-0000-000015010000}"/>
    <cellStyle name="40% - akcent 6 2 3 2" xfId="279" xr:uid="{00000000-0005-0000-0000-000016010000}"/>
    <cellStyle name="40% - akcent 6 2 4" xfId="280" xr:uid="{00000000-0005-0000-0000-000017010000}"/>
    <cellStyle name="40% - akcent 6 2 4 2" xfId="281" xr:uid="{00000000-0005-0000-0000-000018010000}"/>
    <cellStyle name="40% - akcent 6 2 5" xfId="282" xr:uid="{00000000-0005-0000-0000-000019010000}"/>
    <cellStyle name="40% - akcent 6 2 5 2" xfId="283" xr:uid="{00000000-0005-0000-0000-00001A010000}"/>
    <cellStyle name="40% - akcent 6 2 6" xfId="284" xr:uid="{00000000-0005-0000-0000-00001B010000}"/>
    <cellStyle name="40% - akcent 6 2 6 2" xfId="285" xr:uid="{00000000-0005-0000-0000-00001C010000}"/>
    <cellStyle name="40% - akcent 6 2 7" xfId="286" xr:uid="{00000000-0005-0000-0000-00001D010000}"/>
    <cellStyle name="60 % – Zvýraznění1 2" xfId="287" xr:uid="{00000000-0005-0000-0000-00001E010000}"/>
    <cellStyle name="60 % – Zvýraznění1 2 2" xfId="288" xr:uid="{00000000-0005-0000-0000-00001F010000}"/>
    <cellStyle name="60 % – Zvýraznění1 3" xfId="289" xr:uid="{00000000-0005-0000-0000-000020010000}"/>
    <cellStyle name="60 % – Zvýraznění1 3 2" xfId="290" xr:uid="{00000000-0005-0000-0000-000021010000}"/>
    <cellStyle name="60 % – Zvýraznění1 4" xfId="291" xr:uid="{00000000-0005-0000-0000-000022010000}"/>
    <cellStyle name="60 % – Zvýraznění1 4 2" xfId="292" xr:uid="{00000000-0005-0000-0000-000023010000}"/>
    <cellStyle name="60 % – Zvýraznění1 5" xfId="293" xr:uid="{00000000-0005-0000-0000-000024010000}"/>
    <cellStyle name="60 % – Zvýraznění1 5 2" xfId="294" xr:uid="{00000000-0005-0000-0000-000025010000}"/>
    <cellStyle name="60 % – Zvýraznění1 6" xfId="295" xr:uid="{00000000-0005-0000-0000-000026010000}"/>
    <cellStyle name="60 % – Zvýraznění1 6 2" xfId="296" xr:uid="{00000000-0005-0000-0000-000027010000}"/>
    <cellStyle name="60 % – Zvýraznění1 7" xfId="297" xr:uid="{00000000-0005-0000-0000-000028010000}"/>
    <cellStyle name="60 % – Zvýraznění1 7 2" xfId="298" xr:uid="{00000000-0005-0000-0000-000029010000}"/>
    <cellStyle name="60 % – Zvýraznění1 8" xfId="299" xr:uid="{00000000-0005-0000-0000-00002A010000}"/>
    <cellStyle name="60 % – Zvýraznění2 2" xfId="300" xr:uid="{00000000-0005-0000-0000-00002B010000}"/>
    <cellStyle name="60 % – Zvýraznění2 2 2" xfId="301" xr:uid="{00000000-0005-0000-0000-00002C010000}"/>
    <cellStyle name="60 % – Zvýraznění2 3" xfId="302" xr:uid="{00000000-0005-0000-0000-00002D010000}"/>
    <cellStyle name="60 % – Zvýraznění2 3 2" xfId="303" xr:uid="{00000000-0005-0000-0000-00002E010000}"/>
    <cellStyle name="60 % – Zvýraznění2 4" xfId="304" xr:uid="{00000000-0005-0000-0000-00002F010000}"/>
    <cellStyle name="60 % – Zvýraznění2 4 2" xfId="305" xr:uid="{00000000-0005-0000-0000-000030010000}"/>
    <cellStyle name="60 % – Zvýraznění2 5" xfId="306" xr:uid="{00000000-0005-0000-0000-000031010000}"/>
    <cellStyle name="60 % – Zvýraznění2 5 2" xfId="307" xr:uid="{00000000-0005-0000-0000-000032010000}"/>
    <cellStyle name="60 % – Zvýraznění2 6" xfId="308" xr:uid="{00000000-0005-0000-0000-000033010000}"/>
    <cellStyle name="60 % – Zvýraznění2 6 2" xfId="309" xr:uid="{00000000-0005-0000-0000-000034010000}"/>
    <cellStyle name="60 % – Zvýraznění2 7" xfId="310" xr:uid="{00000000-0005-0000-0000-000035010000}"/>
    <cellStyle name="60 % – Zvýraznění2 7 2" xfId="311" xr:uid="{00000000-0005-0000-0000-000036010000}"/>
    <cellStyle name="60 % – Zvýraznění2 8" xfId="312" xr:uid="{00000000-0005-0000-0000-000037010000}"/>
    <cellStyle name="60 % – Zvýraznění3 2" xfId="313" xr:uid="{00000000-0005-0000-0000-000038010000}"/>
    <cellStyle name="60 % – Zvýraznění3 2 2" xfId="314" xr:uid="{00000000-0005-0000-0000-000039010000}"/>
    <cellStyle name="60 % – Zvýraznění3 3" xfId="315" xr:uid="{00000000-0005-0000-0000-00003A010000}"/>
    <cellStyle name="60 % – Zvýraznění3 3 2" xfId="316" xr:uid="{00000000-0005-0000-0000-00003B010000}"/>
    <cellStyle name="60 % – Zvýraznění3 4" xfId="317" xr:uid="{00000000-0005-0000-0000-00003C010000}"/>
    <cellStyle name="60 % – Zvýraznění3 4 2" xfId="318" xr:uid="{00000000-0005-0000-0000-00003D010000}"/>
    <cellStyle name="60 % – Zvýraznění3 5" xfId="319" xr:uid="{00000000-0005-0000-0000-00003E010000}"/>
    <cellStyle name="60 % – Zvýraznění3 5 2" xfId="320" xr:uid="{00000000-0005-0000-0000-00003F010000}"/>
    <cellStyle name="60 % – Zvýraznění3 6" xfId="321" xr:uid="{00000000-0005-0000-0000-000040010000}"/>
    <cellStyle name="60 % – Zvýraznění3 6 2" xfId="322" xr:uid="{00000000-0005-0000-0000-000041010000}"/>
    <cellStyle name="60 % – Zvýraznění3 7" xfId="323" xr:uid="{00000000-0005-0000-0000-000042010000}"/>
    <cellStyle name="60 % – Zvýraznění3 7 2" xfId="324" xr:uid="{00000000-0005-0000-0000-000043010000}"/>
    <cellStyle name="60 % – Zvýraznění3 8" xfId="325" xr:uid="{00000000-0005-0000-0000-000044010000}"/>
    <cellStyle name="60 % – Zvýraznění4 2" xfId="326" xr:uid="{00000000-0005-0000-0000-000045010000}"/>
    <cellStyle name="60 % – Zvýraznění4 2 2" xfId="327" xr:uid="{00000000-0005-0000-0000-000046010000}"/>
    <cellStyle name="60 % – Zvýraznění4 3" xfId="328" xr:uid="{00000000-0005-0000-0000-000047010000}"/>
    <cellStyle name="60 % – Zvýraznění4 3 2" xfId="329" xr:uid="{00000000-0005-0000-0000-000048010000}"/>
    <cellStyle name="60 % – Zvýraznění4 4" xfId="330" xr:uid="{00000000-0005-0000-0000-000049010000}"/>
    <cellStyle name="60 % – Zvýraznění4 4 2" xfId="331" xr:uid="{00000000-0005-0000-0000-00004A010000}"/>
    <cellStyle name="60 % – Zvýraznění4 5" xfId="332" xr:uid="{00000000-0005-0000-0000-00004B010000}"/>
    <cellStyle name="60 % – Zvýraznění4 5 2" xfId="333" xr:uid="{00000000-0005-0000-0000-00004C010000}"/>
    <cellStyle name="60 % – Zvýraznění4 6" xfId="334" xr:uid="{00000000-0005-0000-0000-00004D010000}"/>
    <cellStyle name="60 % – Zvýraznění4 6 2" xfId="335" xr:uid="{00000000-0005-0000-0000-00004E010000}"/>
    <cellStyle name="60 % – Zvýraznění4 7" xfId="336" xr:uid="{00000000-0005-0000-0000-00004F010000}"/>
    <cellStyle name="60 % – Zvýraznění4 7 2" xfId="337" xr:uid="{00000000-0005-0000-0000-000050010000}"/>
    <cellStyle name="60 % – Zvýraznění4 8" xfId="338" xr:uid="{00000000-0005-0000-0000-000051010000}"/>
    <cellStyle name="60 % – Zvýraznění5 2" xfId="339" xr:uid="{00000000-0005-0000-0000-000052010000}"/>
    <cellStyle name="60 % – Zvýraznění5 2 2" xfId="340" xr:uid="{00000000-0005-0000-0000-000053010000}"/>
    <cellStyle name="60 % – Zvýraznění5 3" xfId="341" xr:uid="{00000000-0005-0000-0000-000054010000}"/>
    <cellStyle name="60 % – Zvýraznění5 3 2" xfId="342" xr:uid="{00000000-0005-0000-0000-000055010000}"/>
    <cellStyle name="60 % – Zvýraznění5 4" xfId="343" xr:uid="{00000000-0005-0000-0000-000056010000}"/>
    <cellStyle name="60 % – Zvýraznění5 4 2" xfId="344" xr:uid="{00000000-0005-0000-0000-000057010000}"/>
    <cellStyle name="60 % – Zvýraznění5 5" xfId="345" xr:uid="{00000000-0005-0000-0000-000058010000}"/>
    <cellStyle name="60 % – Zvýraznění5 5 2" xfId="346" xr:uid="{00000000-0005-0000-0000-000059010000}"/>
    <cellStyle name="60 % – Zvýraznění5 6" xfId="347" xr:uid="{00000000-0005-0000-0000-00005A010000}"/>
    <cellStyle name="60 % – Zvýraznění5 6 2" xfId="348" xr:uid="{00000000-0005-0000-0000-00005B010000}"/>
    <cellStyle name="60 % – Zvýraznění5 7" xfId="349" xr:uid="{00000000-0005-0000-0000-00005C010000}"/>
    <cellStyle name="60 % – Zvýraznění5 7 2" xfId="350" xr:uid="{00000000-0005-0000-0000-00005D010000}"/>
    <cellStyle name="60 % – Zvýraznění5 8" xfId="351" xr:uid="{00000000-0005-0000-0000-00005E010000}"/>
    <cellStyle name="60 % – Zvýraznění6 2" xfId="352" xr:uid="{00000000-0005-0000-0000-00005F010000}"/>
    <cellStyle name="60 % – Zvýraznění6 2 2" xfId="353" xr:uid="{00000000-0005-0000-0000-000060010000}"/>
    <cellStyle name="60 % – Zvýraznění6 3" xfId="354" xr:uid="{00000000-0005-0000-0000-000061010000}"/>
    <cellStyle name="60 % – Zvýraznění6 3 2" xfId="355" xr:uid="{00000000-0005-0000-0000-000062010000}"/>
    <cellStyle name="60 % – Zvýraznění6 4" xfId="356" xr:uid="{00000000-0005-0000-0000-000063010000}"/>
    <cellStyle name="60 % – Zvýraznění6 4 2" xfId="357" xr:uid="{00000000-0005-0000-0000-000064010000}"/>
    <cellStyle name="60 % – Zvýraznění6 5" xfId="358" xr:uid="{00000000-0005-0000-0000-000065010000}"/>
    <cellStyle name="60% - akcent 1 2" xfId="359" xr:uid="{00000000-0005-0000-0000-000066010000}"/>
    <cellStyle name="60% - akcent 1 2 2" xfId="360" xr:uid="{00000000-0005-0000-0000-000067010000}"/>
    <cellStyle name="60% - akcent 1 2 2 2" xfId="361" xr:uid="{00000000-0005-0000-0000-000068010000}"/>
    <cellStyle name="60% - akcent 1 2 2 2 2" xfId="362" xr:uid="{00000000-0005-0000-0000-000069010000}"/>
    <cellStyle name="60% - akcent 1 2 2 3" xfId="363" xr:uid="{00000000-0005-0000-0000-00006A010000}"/>
    <cellStyle name="60% - akcent 1 2 2 3 2" xfId="364" xr:uid="{00000000-0005-0000-0000-00006B010000}"/>
    <cellStyle name="60% - akcent 1 2 2 4" xfId="365" xr:uid="{00000000-0005-0000-0000-00006C010000}"/>
    <cellStyle name="60% - akcent 1 2 2 4 2" xfId="366" xr:uid="{00000000-0005-0000-0000-00006D010000}"/>
    <cellStyle name="60% - akcent 1 2 2 5" xfId="367" xr:uid="{00000000-0005-0000-0000-00006E010000}"/>
    <cellStyle name="60% - akcent 1 2 3" xfId="368" xr:uid="{00000000-0005-0000-0000-00006F010000}"/>
    <cellStyle name="60% - akcent 1 2 3 2" xfId="369" xr:uid="{00000000-0005-0000-0000-000070010000}"/>
    <cellStyle name="60% - akcent 1 2 4" xfId="370" xr:uid="{00000000-0005-0000-0000-000071010000}"/>
    <cellStyle name="60% - akcent 1 2 4 2" xfId="371" xr:uid="{00000000-0005-0000-0000-000072010000}"/>
    <cellStyle name="60% - akcent 1 2 5" xfId="372" xr:uid="{00000000-0005-0000-0000-000073010000}"/>
    <cellStyle name="60% - akcent 1 2 5 2" xfId="373" xr:uid="{00000000-0005-0000-0000-000074010000}"/>
    <cellStyle name="60% - akcent 1 2 6" xfId="374" xr:uid="{00000000-0005-0000-0000-000075010000}"/>
    <cellStyle name="60% - akcent 1 2 6 2" xfId="375" xr:uid="{00000000-0005-0000-0000-000076010000}"/>
    <cellStyle name="60% - akcent 1 2 7" xfId="376" xr:uid="{00000000-0005-0000-0000-000077010000}"/>
    <cellStyle name="60% - akcent 2 2" xfId="377" xr:uid="{00000000-0005-0000-0000-000078010000}"/>
    <cellStyle name="60% - akcent 2 2 2" xfId="378" xr:uid="{00000000-0005-0000-0000-000079010000}"/>
    <cellStyle name="60% - akcent 2 2 2 2" xfId="379" xr:uid="{00000000-0005-0000-0000-00007A010000}"/>
    <cellStyle name="60% - akcent 2 2 2 2 2" xfId="380" xr:uid="{00000000-0005-0000-0000-00007B010000}"/>
    <cellStyle name="60% - akcent 2 2 2 3" xfId="381" xr:uid="{00000000-0005-0000-0000-00007C010000}"/>
    <cellStyle name="60% - akcent 2 2 2 3 2" xfId="382" xr:uid="{00000000-0005-0000-0000-00007D010000}"/>
    <cellStyle name="60% - akcent 2 2 2 4" xfId="383" xr:uid="{00000000-0005-0000-0000-00007E010000}"/>
    <cellStyle name="60% - akcent 2 2 2 4 2" xfId="384" xr:uid="{00000000-0005-0000-0000-00007F010000}"/>
    <cellStyle name="60% - akcent 2 2 2 5" xfId="385" xr:uid="{00000000-0005-0000-0000-000080010000}"/>
    <cellStyle name="60% - akcent 2 2 3" xfId="386" xr:uid="{00000000-0005-0000-0000-000081010000}"/>
    <cellStyle name="60% - akcent 2 2 3 2" xfId="387" xr:uid="{00000000-0005-0000-0000-000082010000}"/>
    <cellStyle name="60% - akcent 2 2 4" xfId="388" xr:uid="{00000000-0005-0000-0000-000083010000}"/>
    <cellStyle name="60% - akcent 2 2 4 2" xfId="389" xr:uid="{00000000-0005-0000-0000-000084010000}"/>
    <cellStyle name="60% - akcent 2 2 5" xfId="390" xr:uid="{00000000-0005-0000-0000-000085010000}"/>
    <cellStyle name="60% - akcent 2 2 5 2" xfId="391" xr:uid="{00000000-0005-0000-0000-000086010000}"/>
    <cellStyle name="60% - akcent 2 2 6" xfId="392" xr:uid="{00000000-0005-0000-0000-000087010000}"/>
    <cellStyle name="60% - akcent 2 2 6 2" xfId="393" xr:uid="{00000000-0005-0000-0000-000088010000}"/>
    <cellStyle name="60% - akcent 2 2 7" xfId="394" xr:uid="{00000000-0005-0000-0000-000089010000}"/>
    <cellStyle name="60% - akcent 3 2" xfId="395" xr:uid="{00000000-0005-0000-0000-00008A010000}"/>
    <cellStyle name="60% - akcent 3 2 2" xfId="396" xr:uid="{00000000-0005-0000-0000-00008B010000}"/>
    <cellStyle name="60% - akcent 3 2 2 2" xfId="397" xr:uid="{00000000-0005-0000-0000-00008C010000}"/>
    <cellStyle name="60% - akcent 3 2 2 2 2" xfId="398" xr:uid="{00000000-0005-0000-0000-00008D010000}"/>
    <cellStyle name="60% - akcent 3 2 2 3" xfId="399" xr:uid="{00000000-0005-0000-0000-00008E010000}"/>
    <cellStyle name="60% - akcent 3 2 2 3 2" xfId="400" xr:uid="{00000000-0005-0000-0000-00008F010000}"/>
    <cellStyle name="60% - akcent 3 2 2 4" xfId="401" xr:uid="{00000000-0005-0000-0000-000090010000}"/>
    <cellStyle name="60% - akcent 3 2 2 4 2" xfId="402" xr:uid="{00000000-0005-0000-0000-000091010000}"/>
    <cellStyle name="60% - akcent 3 2 2 5" xfId="403" xr:uid="{00000000-0005-0000-0000-000092010000}"/>
    <cellStyle name="60% - akcent 3 2 3" xfId="404" xr:uid="{00000000-0005-0000-0000-000093010000}"/>
    <cellStyle name="60% - akcent 3 2 3 2" xfId="405" xr:uid="{00000000-0005-0000-0000-000094010000}"/>
    <cellStyle name="60% - akcent 3 2 4" xfId="406" xr:uid="{00000000-0005-0000-0000-000095010000}"/>
    <cellStyle name="60% - akcent 3 2 4 2" xfId="407" xr:uid="{00000000-0005-0000-0000-000096010000}"/>
    <cellStyle name="60% - akcent 3 2 5" xfId="408" xr:uid="{00000000-0005-0000-0000-000097010000}"/>
    <cellStyle name="60% - akcent 3 2 5 2" xfId="409" xr:uid="{00000000-0005-0000-0000-000098010000}"/>
    <cellStyle name="60% - akcent 3 2 6" xfId="410" xr:uid="{00000000-0005-0000-0000-000099010000}"/>
    <cellStyle name="60% - akcent 3 2 6 2" xfId="411" xr:uid="{00000000-0005-0000-0000-00009A010000}"/>
    <cellStyle name="60% - akcent 3 2 7" xfId="412" xr:uid="{00000000-0005-0000-0000-00009B010000}"/>
    <cellStyle name="60% - akcent 4 2" xfId="413" xr:uid="{00000000-0005-0000-0000-00009C010000}"/>
    <cellStyle name="60% - akcent 4 2 2" xfId="414" xr:uid="{00000000-0005-0000-0000-00009D010000}"/>
    <cellStyle name="60% - akcent 4 2 2 2" xfId="415" xr:uid="{00000000-0005-0000-0000-00009E010000}"/>
    <cellStyle name="60% - akcent 4 2 2 2 2" xfId="416" xr:uid="{00000000-0005-0000-0000-00009F010000}"/>
    <cellStyle name="60% - akcent 4 2 2 3" xfId="417" xr:uid="{00000000-0005-0000-0000-0000A0010000}"/>
    <cellStyle name="60% - akcent 4 2 2 3 2" xfId="418" xr:uid="{00000000-0005-0000-0000-0000A1010000}"/>
    <cellStyle name="60% - akcent 4 2 2 4" xfId="419" xr:uid="{00000000-0005-0000-0000-0000A2010000}"/>
    <cellStyle name="60% - akcent 4 2 2 4 2" xfId="420" xr:uid="{00000000-0005-0000-0000-0000A3010000}"/>
    <cellStyle name="60% - akcent 4 2 2 5" xfId="421" xr:uid="{00000000-0005-0000-0000-0000A4010000}"/>
    <cellStyle name="60% - akcent 4 2 3" xfId="422" xr:uid="{00000000-0005-0000-0000-0000A5010000}"/>
    <cellStyle name="60% - akcent 4 2 3 2" xfId="423" xr:uid="{00000000-0005-0000-0000-0000A6010000}"/>
    <cellStyle name="60% - akcent 4 2 4" xfId="424" xr:uid="{00000000-0005-0000-0000-0000A7010000}"/>
    <cellStyle name="60% - akcent 4 2 4 2" xfId="425" xr:uid="{00000000-0005-0000-0000-0000A8010000}"/>
    <cellStyle name="60% - akcent 4 2 5" xfId="426" xr:uid="{00000000-0005-0000-0000-0000A9010000}"/>
    <cellStyle name="60% - akcent 4 2 5 2" xfId="427" xr:uid="{00000000-0005-0000-0000-0000AA010000}"/>
    <cellStyle name="60% - akcent 4 2 6" xfId="428" xr:uid="{00000000-0005-0000-0000-0000AB010000}"/>
    <cellStyle name="60% - akcent 4 2 6 2" xfId="429" xr:uid="{00000000-0005-0000-0000-0000AC010000}"/>
    <cellStyle name="60% - akcent 4 2 7" xfId="430" xr:uid="{00000000-0005-0000-0000-0000AD010000}"/>
    <cellStyle name="60% - akcent 5 2" xfId="431" xr:uid="{00000000-0005-0000-0000-0000AE010000}"/>
    <cellStyle name="60% - akcent 5 2 2" xfId="432" xr:uid="{00000000-0005-0000-0000-0000AF010000}"/>
    <cellStyle name="60% - akcent 5 2 2 2" xfId="433" xr:uid="{00000000-0005-0000-0000-0000B0010000}"/>
    <cellStyle name="60% - akcent 5 2 2 2 2" xfId="434" xr:uid="{00000000-0005-0000-0000-0000B1010000}"/>
    <cellStyle name="60% - akcent 5 2 2 3" xfId="435" xr:uid="{00000000-0005-0000-0000-0000B2010000}"/>
    <cellStyle name="60% - akcent 5 2 2 3 2" xfId="436" xr:uid="{00000000-0005-0000-0000-0000B3010000}"/>
    <cellStyle name="60% - akcent 5 2 2 4" xfId="437" xr:uid="{00000000-0005-0000-0000-0000B4010000}"/>
    <cellStyle name="60% - akcent 5 2 2 4 2" xfId="438" xr:uid="{00000000-0005-0000-0000-0000B5010000}"/>
    <cellStyle name="60% - akcent 5 2 2 5" xfId="439" xr:uid="{00000000-0005-0000-0000-0000B6010000}"/>
    <cellStyle name="60% - akcent 5 2 3" xfId="440" xr:uid="{00000000-0005-0000-0000-0000B7010000}"/>
    <cellStyle name="60% - akcent 5 2 3 2" xfId="441" xr:uid="{00000000-0005-0000-0000-0000B8010000}"/>
    <cellStyle name="60% - akcent 5 2 4" xfId="442" xr:uid="{00000000-0005-0000-0000-0000B9010000}"/>
    <cellStyle name="60% - akcent 5 2 4 2" xfId="443" xr:uid="{00000000-0005-0000-0000-0000BA010000}"/>
    <cellStyle name="60% - akcent 5 2 5" xfId="444" xr:uid="{00000000-0005-0000-0000-0000BB010000}"/>
    <cellStyle name="60% - akcent 5 2 5 2" xfId="445" xr:uid="{00000000-0005-0000-0000-0000BC010000}"/>
    <cellStyle name="60% - akcent 5 2 6" xfId="446" xr:uid="{00000000-0005-0000-0000-0000BD010000}"/>
    <cellStyle name="60% - akcent 5 2 6 2" xfId="447" xr:uid="{00000000-0005-0000-0000-0000BE010000}"/>
    <cellStyle name="60% - akcent 5 2 7" xfId="448" xr:uid="{00000000-0005-0000-0000-0000BF010000}"/>
    <cellStyle name="60% - akcent 6 2" xfId="449" xr:uid="{00000000-0005-0000-0000-0000C0010000}"/>
    <cellStyle name="60% - akcent 6 2 2" xfId="450" xr:uid="{00000000-0005-0000-0000-0000C1010000}"/>
    <cellStyle name="60% - akcent 6 2 2 2" xfId="451" xr:uid="{00000000-0005-0000-0000-0000C2010000}"/>
    <cellStyle name="60% - akcent 6 2 2 2 2" xfId="452" xr:uid="{00000000-0005-0000-0000-0000C3010000}"/>
    <cellStyle name="60% - akcent 6 2 2 3" xfId="453" xr:uid="{00000000-0005-0000-0000-0000C4010000}"/>
    <cellStyle name="60% - akcent 6 2 3" xfId="454" xr:uid="{00000000-0005-0000-0000-0000C5010000}"/>
    <cellStyle name="60% - akcent 6 2 3 2" xfId="455" xr:uid="{00000000-0005-0000-0000-0000C6010000}"/>
    <cellStyle name="60% - akcent 6 2 4" xfId="456" xr:uid="{00000000-0005-0000-0000-0000C7010000}"/>
    <cellStyle name="60% - akcent 6 2 4 2" xfId="457" xr:uid="{00000000-0005-0000-0000-0000C8010000}"/>
    <cellStyle name="60% - akcent 6 2 5" xfId="458" xr:uid="{00000000-0005-0000-0000-0000C9010000}"/>
    <cellStyle name="60% - akcent 6 2 5 2" xfId="459" xr:uid="{00000000-0005-0000-0000-0000CA010000}"/>
    <cellStyle name="60% - akcent 6 2 6" xfId="460" xr:uid="{00000000-0005-0000-0000-0000CB010000}"/>
    <cellStyle name="Accent1 - 20%" xfId="1892" xr:uid="{00000000-0005-0000-0000-0000CC010000}"/>
    <cellStyle name="Accent1 - 40%" xfId="1893" xr:uid="{00000000-0005-0000-0000-0000CD010000}"/>
    <cellStyle name="Accent1 - 60%" xfId="1894" xr:uid="{00000000-0005-0000-0000-0000CE010000}"/>
    <cellStyle name="Accent2 - 20%" xfId="1895" xr:uid="{00000000-0005-0000-0000-0000CF010000}"/>
    <cellStyle name="Accent2 - 40%" xfId="1896" xr:uid="{00000000-0005-0000-0000-0000D0010000}"/>
    <cellStyle name="Accent2 - 60%" xfId="1897" xr:uid="{00000000-0005-0000-0000-0000D1010000}"/>
    <cellStyle name="Accent3 - 20%" xfId="1898" xr:uid="{00000000-0005-0000-0000-0000D2010000}"/>
    <cellStyle name="Accent3 - 40%" xfId="1899" xr:uid="{00000000-0005-0000-0000-0000D3010000}"/>
    <cellStyle name="Accent3 - 60%" xfId="1900" xr:uid="{00000000-0005-0000-0000-0000D4010000}"/>
    <cellStyle name="Accent4 - 20%" xfId="1901" xr:uid="{00000000-0005-0000-0000-0000D5010000}"/>
    <cellStyle name="Accent4 - 40%" xfId="1902" xr:uid="{00000000-0005-0000-0000-0000D6010000}"/>
    <cellStyle name="Accent4 - 60%" xfId="1903" xr:uid="{00000000-0005-0000-0000-0000D7010000}"/>
    <cellStyle name="Accent5 - 20%" xfId="1904" xr:uid="{00000000-0005-0000-0000-0000D8010000}"/>
    <cellStyle name="Accent5 - 40%" xfId="1905" xr:uid="{00000000-0005-0000-0000-0000D9010000}"/>
    <cellStyle name="Accent5 - 60%" xfId="1906" xr:uid="{00000000-0005-0000-0000-0000DA010000}"/>
    <cellStyle name="Accent6 - 20%" xfId="1907" xr:uid="{00000000-0005-0000-0000-0000DB010000}"/>
    <cellStyle name="Accent6 - 40%" xfId="1908" xr:uid="{00000000-0005-0000-0000-0000DC010000}"/>
    <cellStyle name="Accent6 - 60%" xfId="1909" xr:uid="{00000000-0005-0000-0000-0000DD010000}"/>
    <cellStyle name="Akcent 1 2" xfId="461" xr:uid="{00000000-0005-0000-0000-0000DE010000}"/>
    <cellStyle name="Akcent 1 2 2" xfId="462" xr:uid="{00000000-0005-0000-0000-0000DF010000}"/>
    <cellStyle name="Akcent 1 2 2 2" xfId="463" xr:uid="{00000000-0005-0000-0000-0000E0010000}"/>
    <cellStyle name="Akcent 1 2 2 2 2" xfId="464" xr:uid="{00000000-0005-0000-0000-0000E1010000}"/>
    <cellStyle name="Akcent 1 2 2 3" xfId="465" xr:uid="{00000000-0005-0000-0000-0000E2010000}"/>
    <cellStyle name="Akcent 1 2 2 3 2" xfId="466" xr:uid="{00000000-0005-0000-0000-0000E3010000}"/>
    <cellStyle name="Akcent 1 2 2 4" xfId="467" xr:uid="{00000000-0005-0000-0000-0000E4010000}"/>
    <cellStyle name="Akcent 1 2 2 4 2" xfId="468" xr:uid="{00000000-0005-0000-0000-0000E5010000}"/>
    <cellStyle name="Akcent 1 2 2 5" xfId="469" xr:uid="{00000000-0005-0000-0000-0000E6010000}"/>
    <cellStyle name="Akcent 1 2 3" xfId="470" xr:uid="{00000000-0005-0000-0000-0000E7010000}"/>
    <cellStyle name="Akcent 1 2 3 2" xfId="471" xr:uid="{00000000-0005-0000-0000-0000E8010000}"/>
    <cellStyle name="Akcent 1 2 4" xfId="472" xr:uid="{00000000-0005-0000-0000-0000E9010000}"/>
    <cellStyle name="Akcent 1 2 4 2" xfId="473" xr:uid="{00000000-0005-0000-0000-0000EA010000}"/>
    <cellStyle name="Akcent 1 2 5" xfId="474" xr:uid="{00000000-0005-0000-0000-0000EB010000}"/>
    <cellStyle name="Akcent 1 2 5 2" xfId="475" xr:uid="{00000000-0005-0000-0000-0000EC010000}"/>
    <cellStyle name="Akcent 1 2 6" xfId="476" xr:uid="{00000000-0005-0000-0000-0000ED010000}"/>
    <cellStyle name="Akcent 1 2 6 2" xfId="477" xr:uid="{00000000-0005-0000-0000-0000EE010000}"/>
    <cellStyle name="Akcent 1 2 7" xfId="478" xr:uid="{00000000-0005-0000-0000-0000EF010000}"/>
    <cellStyle name="Akcent 2 2" xfId="479" xr:uid="{00000000-0005-0000-0000-0000F0010000}"/>
    <cellStyle name="Akcent 2 2 2" xfId="480" xr:uid="{00000000-0005-0000-0000-0000F1010000}"/>
    <cellStyle name="Akcent 2 2 2 2" xfId="481" xr:uid="{00000000-0005-0000-0000-0000F2010000}"/>
    <cellStyle name="Akcent 2 2 2 2 2" xfId="482" xr:uid="{00000000-0005-0000-0000-0000F3010000}"/>
    <cellStyle name="Akcent 2 2 2 3" xfId="483" xr:uid="{00000000-0005-0000-0000-0000F4010000}"/>
    <cellStyle name="Akcent 2 2 2 3 2" xfId="484" xr:uid="{00000000-0005-0000-0000-0000F5010000}"/>
    <cellStyle name="Akcent 2 2 2 4" xfId="485" xr:uid="{00000000-0005-0000-0000-0000F6010000}"/>
    <cellStyle name="Akcent 2 2 2 4 2" xfId="486" xr:uid="{00000000-0005-0000-0000-0000F7010000}"/>
    <cellStyle name="Akcent 2 2 2 5" xfId="487" xr:uid="{00000000-0005-0000-0000-0000F8010000}"/>
    <cellStyle name="Akcent 2 2 3" xfId="488" xr:uid="{00000000-0005-0000-0000-0000F9010000}"/>
    <cellStyle name="Akcent 2 2 3 2" xfId="489" xr:uid="{00000000-0005-0000-0000-0000FA010000}"/>
    <cellStyle name="Akcent 2 2 4" xfId="490" xr:uid="{00000000-0005-0000-0000-0000FB010000}"/>
    <cellStyle name="Akcent 2 2 4 2" xfId="491" xr:uid="{00000000-0005-0000-0000-0000FC010000}"/>
    <cellStyle name="Akcent 2 2 5" xfId="492" xr:uid="{00000000-0005-0000-0000-0000FD010000}"/>
    <cellStyle name="Akcent 2 2 5 2" xfId="493" xr:uid="{00000000-0005-0000-0000-0000FE010000}"/>
    <cellStyle name="Akcent 2 2 6" xfId="494" xr:uid="{00000000-0005-0000-0000-0000FF010000}"/>
    <cellStyle name="Akcent 2 2 6 2" xfId="495" xr:uid="{00000000-0005-0000-0000-000000020000}"/>
    <cellStyle name="Akcent 2 2 7" xfId="496" xr:uid="{00000000-0005-0000-0000-000001020000}"/>
    <cellStyle name="Akcent 3 2" xfId="497" xr:uid="{00000000-0005-0000-0000-000002020000}"/>
    <cellStyle name="Akcent 3 2 2" xfId="498" xr:uid="{00000000-0005-0000-0000-000003020000}"/>
    <cellStyle name="Akcent 3 2 2 2" xfId="499" xr:uid="{00000000-0005-0000-0000-000004020000}"/>
    <cellStyle name="Akcent 3 2 2 2 2" xfId="500" xr:uid="{00000000-0005-0000-0000-000005020000}"/>
    <cellStyle name="Akcent 3 2 2 3" xfId="501" xr:uid="{00000000-0005-0000-0000-000006020000}"/>
    <cellStyle name="Akcent 3 2 2 3 2" xfId="502" xr:uid="{00000000-0005-0000-0000-000007020000}"/>
    <cellStyle name="Akcent 3 2 2 4" xfId="503" xr:uid="{00000000-0005-0000-0000-000008020000}"/>
    <cellStyle name="Akcent 3 2 2 4 2" xfId="504" xr:uid="{00000000-0005-0000-0000-000009020000}"/>
    <cellStyle name="Akcent 3 2 2 5" xfId="505" xr:uid="{00000000-0005-0000-0000-00000A020000}"/>
    <cellStyle name="Akcent 3 2 3" xfId="506" xr:uid="{00000000-0005-0000-0000-00000B020000}"/>
    <cellStyle name="Akcent 3 2 3 2" xfId="507" xr:uid="{00000000-0005-0000-0000-00000C020000}"/>
    <cellStyle name="Akcent 3 2 4" xfId="508" xr:uid="{00000000-0005-0000-0000-00000D020000}"/>
    <cellStyle name="Akcent 3 2 4 2" xfId="509" xr:uid="{00000000-0005-0000-0000-00000E020000}"/>
    <cellStyle name="Akcent 3 2 5" xfId="510" xr:uid="{00000000-0005-0000-0000-00000F020000}"/>
    <cellStyle name="Akcent 3 2 5 2" xfId="511" xr:uid="{00000000-0005-0000-0000-000010020000}"/>
    <cellStyle name="Akcent 3 2 6" xfId="512" xr:uid="{00000000-0005-0000-0000-000011020000}"/>
    <cellStyle name="Akcent 3 2 6 2" xfId="513" xr:uid="{00000000-0005-0000-0000-000012020000}"/>
    <cellStyle name="Akcent 3 2 7" xfId="514" xr:uid="{00000000-0005-0000-0000-000013020000}"/>
    <cellStyle name="Akcent 4 2" xfId="515" xr:uid="{00000000-0005-0000-0000-000014020000}"/>
    <cellStyle name="Akcent 4 2 2" xfId="516" xr:uid="{00000000-0005-0000-0000-000015020000}"/>
    <cellStyle name="Akcent 4 2 2 2" xfId="517" xr:uid="{00000000-0005-0000-0000-000016020000}"/>
    <cellStyle name="Akcent 4 2 2 2 2" xfId="518" xr:uid="{00000000-0005-0000-0000-000017020000}"/>
    <cellStyle name="Akcent 4 2 2 3" xfId="519" xr:uid="{00000000-0005-0000-0000-000018020000}"/>
    <cellStyle name="Akcent 4 2 3" xfId="520" xr:uid="{00000000-0005-0000-0000-000019020000}"/>
    <cellStyle name="Akcent 4 2 3 2" xfId="521" xr:uid="{00000000-0005-0000-0000-00001A020000}"/>
    <cellStyle name="Akcent 4 2 4" xfId="522" xr:uid="{00000000-0005-0000-0000-00001B020000}"/>
    <cellStyle name="Akcent 4 2 4 2" xfId="523" xr:uid="{00000000-0005-0000-0000-00001C020000}"/>
    <cellStyle name="Akcent 4 2 5" xfId="524" xr:uid="{00000000-0005-0000-0000-00001D020000}"/>
    <cellStyle name="Akcent 4 2 5 2" xfId="525" xr:uid="{00000000-0005-0000-0000-00001E020000}"/>
    <cellStyle name="Akcent 4 2 6" xfId="526" xr:uid="{00000000-0005-0000-0000-00001F020000}"/>
    <cellStyle name="Akcent 5 2" xfId="527" xr:uid="{00000000-0005-0000-0000-000020020000}"/>
    <cellStyle name="Akcent 5 2 2" xfId="528" xr:uid="{00000000-0005-0000-0000-000021020000}"/>
    <cellStyle name="Akcent 5 2 2 2" xfId="529" xr:uid="{00000000-0005-0000-0000-000022020000}"/>
    <cellStyle name="Akcent 5 2 3" xfId="530" xr:uid="{00000000-0005-0000-0000-000023020000}"/>
    <cellStyle name="Akcent 5 2 3 2" xfId="531" xr:uid="{00000000-0005-0000-0000-000024020000}"/>
    <cellStyle name="Akcent 5 2 4" xfId="532" xr:uid="{00000000-0005-0000-0000-000025020000}"/>
    <cellStyle name="Akcent 5 2 4 2" xfId="533" xr:uid="{00000000-0005-0000-0000-000026020000}"/>
    <cellStyle name="Akcent 5 2 5" xfId="534" xr:uid="{00000000-0005-0000-0000-000027020000}"/>
    <cellStyle name="Akcent 5 2 5 2" xfId="535" xr:uid="{00000000-0005-0000-0000-000028020000}"/>
    <cellStyle name="Akcent 5 2 6" xfId="536" xr:uid="{00000000-0005-0000-0000-000029020000}"/>
    <cellStyle name="Akcent 6 2" xfId="537" xr:uid="{00000000-0005-0000-0000-00002A020000}"/>
    <cellStyle name="Akcent 6 2 2" xfId="538" xr:uid="{00000000-0005-0000-0000-00002B020000}"/>
    <cellStyle name="Akcent 6 2 2 2" xfId="539" xr:uid="{00000000-0005-0000-0000-00002C020000}"/>
    <cellStyle name="Akcent 6 2 2 2 2" xfId="540" xr:uid="{00000000-0005-0000-0000-00002D020000}"/>
    <cellStyle name="Akcent 6 2 2 3" xfId="541" xr:uid="{00000000-0005-0000-0000-00002E020000}"/>
    <cellStyle name="Akcent 6 2 2 3 2" xfId="542" xr:uid="{00000000-0005-0000-0000-00002F020000}"/>
    <cellStyle name="Akcent 6 2 2 4" xfId="543" xr:uid="{00000000-0005-0000-0000-000030020000}"/>
    <cellStyle name="Akcent 6 2 2 4 2" xfId="544" xr:uid="{00000000-0005-0000-0000-000031020000}"/>
    <cellStyle name="Akcent 6 2 2 5" xfId="545" xr:uid="{00000000-0005-0000-0000-000032020000}"/>
    <cellStyle name="Akcent 6 2 3" xfId="546" xr:uid="{00000000-0005-0000-0000-000033020000}"/>
    <cellStyle name="Akcent 6 2 3 2" xfId="547" xr:uid="{00000000-0005-0000-0000-000034020000}"/>
    <cellStyle name="Akcent 6 2 4" xfId="548" xr:uid="{00000000-0005-0000-0000-000035020000}"/>
    <cellStyle name="Akcent 6 2 4 2" xfId="549" xr:uid="{00000000-0005-0000-0000-000036020000}"/>
    <cellStyle name="Akcent 6 2 5" xfId="550" xr:uid="{00000000-0005-0000-0000-000037020000}"/>
    <cellStyle name="Akcent 6 2 5 2" xfId="551" xr:uid="{00000000-0005-0000-0000-000038020000}"/>
    <cellStyle name="Akcent 6 2 6" xfId="552" xr:uid="{00000000-0005-0000-0000-000039020000}"/>
    <cellStyle name="Akcent 6 2 6 2" xfId="553" xr:uid="{00000000-0005-0000-0000-00003A020000}"/>
    <cellStyle name="Akcent 6 2 7" xfId="554" xr:uid="{00000000-0005-0000-0000-00003B020000}"/>
    <cellStyle name="Celkem 2" xfId="555" xr:uid="{00000000-0005-0000-0000-00003C020000}"/>
    <cellStyle name="Celkem 2 2" xfId="556" xr:uid="{00000000-0005-0000-0000-00003D020000}"/>
    <cellStyle name="Celkem 3" xfId="557" xr:uid="{00000000-0005-0000-0000-00003E020000}"/>
    <cellStyle name="Celkem 3 2" xfId="558" xr:uid="{00000000-0005-0000-0000-00003F020000}"/>
    <cellStyle name="Celkem 4" xfId="559" xr:uid="{00000000-0005-0000-0000-000040020000}"/>
    <cellStyle name="Celkem 4 2" xfId="560" xr:uid="{00000000-0005-0000-0000-000041020000}"/>
    <cellStyle name="Celkem 5" xfId="561" xr:uid="{00000000-0005-0000-0000-000042020000}"/>
    <cellStyle name="Celkem 5 2" xfId="562" xr:uid="{00000000-0005-0000-0000-000043020000}"/>
    <cellStyle name="Celkem 6" xfId="563" xr:uid="{00000000-0005-0000-0000-000044020000}"/>
    <cellStyle name="Celkem 6 2" xfId="564" xr:uid="{00000000-0005-0000-0000-000045020000}"/>
    <cellStyle name="Celkem 7" xfId="565" xr:uid="{00000000-0005-0000-0000-000046020000}"/>
    <cellStyle name="Celkem 7 2" xfId="566" xr:uid="{00000000-0005-0000-0000-000047020000}"/>
    <cellStyle name="Celkem 8" xfId="567" xr:uid="{00000000-0005-0000-0000-000048020000}"/>
    <cellStyle name="Comma 2" xfId="568" xr:uid="{00000000-0005-0000-0000-000049020000}"/>
    <cellStyle name="Comma 2 2" xfId="569" xr:uid="{00000000-0005-0000-0000-00004A020000}"/>
    <cellStyle name="Comma 2 2 2" xfId="570" xr:uid="{00000000-0005-0000-0000-00004B020000}"/>
    <cellStyle name="Comma 2 2 2 2" xfId="571" xr:uid="{00000000-0005-0000-0000-00004C020000}"/>
    <cellStyle name="Comma 2 2 3" xfId="572" xr:uid="{00000000-0005-0000-0000-00004D020000}"/>
    <cellStyle name="Comma 2 3" xfId="573" xr:uid="{00000000-0005-0000-0000-00004E020000}"/>
    <cellStyle name="Comma 2 3 2" xfId="574" xr:uid="{00000000-0005-0000-0000-00004F020000}"/>
    <cellStyle name="Comma 2 3 2 2" xfId="575" xr:uid="{00000000-0005-0000-0000-000050020000}"/>
    <cellStyle name="Comma 2 3 3" xfId="576" xr:uid="{00000000-0005-0000-0000-000051020000}"/>
    <cellStyle name="Comma 2 4" xfId="577" xr:uid="{00000000-0005-0000-0000-000052020000}"/>
    <cellStyle name="Comma 2 4 2" xfId="578" xr:uid="{00000000-0005-0000-0000-000053020000}"/>
    <cellStyle name="Comma 2 4 2 2" xfId="579" xr:uid="{00000000-0005-0000-0000-000054020000}"/>
    <cellStyle name="Comma 2 4 3" xfId="580" xr:uid="{00000000-0005-0000-0000-000055020000}"/>
    <cellStyle name="Comma 2 5" xfId="581" xr:uid="{00000000-0005-0000-0000-000056020000}"/>
    <cellStyle name="Comma 2 5 2" xfId="582" xr:uid="{00000000-0005-0000-0000-000057020000}"/>
    <cellStyle name="Comma 2 5 2 2" xfId="583" xr:uid="{00000000-0005-0000-0000-000058020000}"/>
    <cellStyle name="Comma 2 5 3" xfId="584" xr:uid="{00000000-0005-0000-0000-000059020000}"/>
    <cellStyle name="Comma 2 6" xfId="585" xr:uid="{00000000-0005-0000-0000-00005A020000}"/>
    <cellStyle name="čárky" xfId="1917" xr:uid="{00000000-0005-0000-0000-00005B020000}"/>
    <cellStyle name="čárky 2" xfId="586" xr:uid="{00000000-0005-0000-0000-00005C020000}"/>
    <cellStyle name="čárky 2 2" xfId="587" xr:uid="{00000000-0005-0000-0000-00005D020000}"/>
    <cellStyle name="čárky 3" xfId="588" xr:uid="{00000000-0005-0000-0000-00005E020000}"/>
    <cellStyle name="čárky 3 2" xfId="589" xr:uid="{00000000-0005-0000-0000-00005F020000}"/>
    <cellStyle name="čárky 3 2 2" xfId="590" xr:uid="{00000000-0005-0000-0000-000060020000}"/>
    <cellStyle name="čárky 3 3" xfId="591" xr:uid="{00000000-0005-0000-0000-000061020000}"/>
    <cellStyle name="čárky 3 3 2" xfId="592" xr:uid="{00000000-0005-0000-0000-000062020000}"/>
    <cellStyle name="čárky 3 3 2 2" xfId="593" xr:uid="{00000000-0005-0000-0000-000063020000}"/>
    <cellStyle name="čárky 3 3 3" xfId="594" xr:uid="{00000000-0005-0000-0000-000064020000}"/>
    <cellStyle name="čárky 3 4" xfId="595" xr:uid="{00000000-0005-0000-0000-000065020000}"/>
    <cellStyle name="čárky 4" xfId="596" xr:uid="{00000000-0005-0000-0000-000066020000}"/>
    <cellStyle name="čárky 4 2" xfId="597" xr:uid="{00000000-0005-0000-0000-000067020000}"/>
    <cellStyle name="čárky 4 2 2" xfId="598" xr:uid="{00000000-0005-0000-0000-000068020000}"/>
    <cellStyle name="čárky 4 3" xfId="599" xr:uid="{00000000-0005-0000-0000-000069020000}"/>
    <cellStyle name="čárky 5" xfId="600" xr:uid="{00000000-0005-0000-0000-00006A020000}"/>
    <cellStyle name="čárky 5 2" xfId="601" xr:uid="{00000000-0005-0000-0000-00006B020000}"/>
    <cellStyle name="čárky 5 2 2" xfId="602" xr:uid="{00000000-0005-0000-0000-00006C020000}"/>
    <cellStyle name="čárky 5 3" xfId="603" xr:uid="{00000000-0005-0000-0000-00006D020000}"/>
    <cellStyle name="Dane wejściowe 2" xfId="604" xr:uid="{00000000-0005-0000-0000-00006E020000}"/>
    <cellStyle name="Dane wejściowe 2 2" xfId="605" xr:uid="{00000000-0005-0000-0000-00006F020000}"/>
    <cellStyle name="Dane wejściowe 2 2 2" xfId="606" xr:uid="{00000000-0005-0000-0000-000070020000}"/>
    <cellStyle name="Dane wejściowe 2 2 2 2" xfId="607" xr:uid="{00000000-0005-0000-0000-000071020000}"/>
    <cellStyle name="Dane wejściowe 2 2 3" xfId="608" xr:uid="{00000000-0005-0000-0000-000072020000}"/>
    <cellStyle name="Dane wejściowe 2 3" xfId="609" xr:uid="{00000000-0005-0000-0000-000073020000}"/>
    <cellStyle name="Dane wejściowe 2 3 2" xfId="610" xr:uid="{00000000-0005-0000-0000-000074020000}"/>
    <cellStyle name="Dane wejściowe 2 4" xfId="611" xr:uid="{00000000-0005-0000-0000-000075020000}"/>
    <cellStyle name="Dane wejściowe 2 4 2" xfId="612" xr:uid="{00000000-0005-0000-0000-000076020000}"/>
    <cellStyle name="Dane wejściowe 2 5" xfId="613" xr:uid="{00000000-0005-0000-0000-000077020000}"/>
    <cellStyle name="Dane wejściowe 2 5 2" xfId="614" xr:uid="{00000000-0005-0000-0000-000078020000}"/>
    <cellStyle name="Dane wejściowe 2 6" xfId="615" xr:uid="{00000000-0005-0000-0000-000079020000}"/>
    <cellStyle name="Dane wyjściowe 2" xfId="616" xr:uid="{00000000-0005-0000-0000-00007A020000}"/>
    <cellStyle name="Dane wyjściowe 2 2" xfId="617" xr:uid="{00000000-0005-0000-0000-00007B020000}"/>
    <cellStyle name="Dane wyjściowe 2 2 2" xfId="618" xr:uid="{00000000-0005-0000-0000-00007C020000}"/>
    <cellStyle name="Dane wyjściowe 2 2 2 2" xfId="619" xr:uid="{00000000-0005-0000-0000-00007D020000}"/>
    <cellStyle name="Dane wyjściowe 2 2 3" xfId="620" xr:uid="{00000000-0005-0000-0000-00007E020000}"/>
    <cellStyle name="Dane wyjściowe 2 3" xfId="621" xr:uid="{00000000-0005-0000-0000-00007F020000}"/>
    <cellStyle name="Dane wyjściowe 2 3 2" xfId="622" xr:uid="{00000000-0005-0000-0000-000080020000}"/>
    <cellStyle name="Dane wyjściowe 2 4" xfId="623" xr:uid="{00000000-0005-0000-0000-000081020000}"/>
    <cellStyle name="Dane wyjściowe 2 4 2" xfId="624" xr:uid="{00000000-0005-0000-0000-000082020000}"/>
    <cellStyle name="Dane wyjściowe 2 5" xfId="625" xr:uid="{00000000-0005-0000-0000-000083020000}"/>
    <cellStyle name="Dane wyjściowe 2 5 2" xfId="626" xr:uid="{00000000-0005-0000-0000-000084020000}"/>
    <cellStyle name="Dane wyjściowe 2 6" xfId="627" xr:uid="{00000000-0005-0000-0000-000085020000}"/>
    <cellStyle name="Dobre 2" xfId="628" xr:uid="{00000000-0005-0000-0000-000086020000}"/>
    <cellStyle name="Dobre 2 2" xfId="629" xr:uid="{00000000-0005-0000-0000-000087020000}"/>
    <cellStyle name="Dobre 2 2 2" xfId="630" xr:uid="{00000000-0005-0000-0000-000088020000}"/>
    <cellStyle name="Dobre 2 2 2 2" xfId="631" xr:uid="{00000000-0005-0000-0000-000089020000}"/>
    <cellStyle name="Dobre 2 2 3" xfId="632" xr:uid="{00000000-0005-0000-0000-00008A020000}"/>
    <cellStyle name="Dobre 2 2 3 2" xfId="633" xr:uid="{00000000-0005-0000-0000-00008B020000}"/>
    <cellStyle name="Dobre 2 2 4" xfId="634" xr:uid="{00000000-0005-0000-0000-00008C020000}"/>
    <cellStyle name="Dobre 2 2 4 2" xfId="635" xr:uid="{00000000-0005-0000-0000-00008D020000}"/>
    <cellStyle name="Dobre 2 2 5" xfId="636" xr:uid="{00000000-0005-0000-0000-00008E020000}"/>
    <cellStyle name="Dobre 2 3" xfId="637" xr:uid="{00000000-0005-0000-0000-00008F020000}"/>
    <cellStyle name="Dobre 2 3 2" xfId="638" xr:uid="{00000000-0005-0000-0000-000090020000}"/>
    <cellStyle name="Dobre 2 4" xfId="639" xr:uid="{00000000-0005-0000-0000-000091020000}"/>
    <cellStyle name="Dobre 2 4 2" xfId="640" xr:uid="{00000000-0005-0000-0000-000092020000}"/>
    <cellStyle name="Dobre 2 5" xfId="641" xr:uid="{00000000-0005-0000-0000-000093020000}"/>
    <cellStyle name="Dobre 2 5 2" xfId="642" xr:uid="{00000000-0005-0000-0000-000094020000}"/>
    <cellStyle name="Dobre 2 6" xfId="643" xr:uid="{00000000-0005-0000-0000-000095020000}"/>
    <cellStyle name="Dobre 2 6 2" xfId="644" xr:uid="{00000000-0005-0000-0000-000096020000}"/>
    <cellStyle name="Dobre 2 7" xfId="645" xr:uid="{00000000-0005-0000-0000-000097020000}"/>
    <cellStyle name="Dziesiętny 2" xfId="646" xr:uid="{00000000-0005-0000-0000-000098020000}"/>
    <cellStyle name="Dziesiętny 2 2" xfId="647" xr:uid="{00000000-0005-0000-0000-000099020000}"/>
    <cellStyle name="Dziesiętny 2 2 2" xfId="648" xr:uid="{00000000-0005-0000-0000-00009A020000}"/>
    <cellStyle name="Dziesiętny 2 3" xfId="649" xr:uid="{00000000-0005-0000-0000-00009B020000}"/>
    <cellStyle name="Emphasis 1" xfId="1910" xr:uid="{00000000-0005-0000-0000-00009C020000}"/>
    <cellStyle name="Emphasis 2" xfId="1911" xr:uid="{00000000-0005-0000-0000-00009D020000}"/>
    <cellStyle name="Emphasis 3" xfId="1912" xr:uid="{00000000-0005-0000-0000-00009E020000}"/>
    <cellStyle name="Euro" xfId="650" xr:uid="{00000000-0005-0000-0000-00009F020000}"/>
    <cellStyle name="Euro 2" xfId="651" xr:uid="{00000000-0005-0000-0000-0000A0020000}"/>
    <cellStyle name="Euro 2 2" xfId="652" xr:uid="{00000000-0005-0000-0000-0000A1020000}"/>
    <cellStyle name="Euro 3" xfId="653" xr:uid="{00000000-0005-0000-0000-0000A2020000}"/>
    <cellStyle name="Euro 3 2" xfId="654" xr:uid="{00000000-0005-0000-0000-0000A3020000}"/>
    <cellStyle name="Euro 4" xfId="655" xr:uid="{00000000-0005-0000-0000-0000A4020000}"/>
    <cellStyle name="Euro 4 2" xfId="656" xr:uid="{00000000-0005-0000-0000-0000A5020000}"/>
    <cellStyle name="Euro 5" xfId="657" xr:uid="{00000000-0005-0000-0000-0000A6020000}"/>
    <cellStyle name="Chybně 2" xfId="658" xr:uid="{00000000-0005-0000-0000-0000A7020000}"/>
    <cellStyle name="Chybně 2 2" xfId="659" xr:uid="{00000000-0005-0000-0000-0000A8020000}"/>
    <cellStyle name="Chybně 3" xfId="660" xr:uid="{00000000-0005-0000-0000-0000A9020000}"/>
    <cellStyle name="Chybně 3 2" xfId="661" xr:uid="{00000000-0005-0000-0000-0000AA020000}"/>
    <cellStyle name="Chybně 4" xfId="662" xr:uid="{00000000-0005-0000-0000-0000AB020000}"/>
    <cellStyle name="Chybně 4 2" xfId="663" xr:uid="{00000000-0005-0000-0000-0000AC020000}"/>
    <cellStyle name="Chybně 5" xfId="664" xr:uid="{00000000-0005-0000-0000-0000AD020000}"/>
    <cellStyle name="Chybně 5 2" xfId="665" xr:uid="{00000000-0005-0000-0000-0000AE020000}"/>
    <cellStyle name="Chybně 6" xfId="666" xr:uid="{00000000-0005-0000-0000-0000AF020000}"/>
    <cellStyle name="Chybně 6 2" xfId="667" xr:uid="{00000000-0005-0000-0000-0000B0020000}"/>
    <cellStyle name="Chybně 7" xfId="668" xr:uid="{00000000-0005-0000-0000-0000B1020000}"/>
    <cellStyle name="Chybně 7 2" xfId="669" xr:uid="{00000000-0005-0000-0000-0000B2020000}"/>
    <cellStyle name="Chybně 8" xfId="670" xr:uid="{00000000-0005-0000-0000-0000B3020000}"/>
    <cellStyle name="Komórka połączona 2" xfId="671" xr:uid="{00000000-0005-0000-0000-0000B4020000}"/>
    <cellStyle name="Komórka połączona 2 2" xfId="672" xr:uid="{00000000-0005-0000-0000-0000B5020000}"/>
    <cellStyle name="Komórka połączona 2 2 2" xfId="673" xr:uid="{00000000-0005-0000-0000-0000B6020000}"/>
    <cellStyle name="Komórka połączona 2 2 3" xfId="674" xr:uid="{00000000-0005-0000-0000-0000B7020000}"/>
    <cellStyle name="Komórka połączona 2 2 3 2" xfId="675" xr:uid="{00000000-0005-0000-0000-0000B8020000}"/>
    <cellStyle name="Komórka połączona 2 2 4" xfId="676" xr:uid="{00000000-0005-0000-0000-0000B9020000}"/>
    <cellStyle name="Komórka połączona 2 2 4 2" xfId="677" xr:uid="{00000000-0005-0000-0000-0000BA020000}"/>
    <cellStyle name="Komórka połączona 2 2 5" xfId="678" xr:uid="{00000000-0005-0000-0000-0000BB020000}"/>
    <cellStyle name="Komórka połączona 2 2 5 2" xfId="679" xr:uid="{00000000-0005-0000-0000-0000BC020000}"/>
    <cellStyle name="Komórka połączona 2 3" xfId="680" xr:uid="{00000000-0005-0000-0000-0000BD020000}"/>
    <cellStyle name="Komórka połączona 2 3 2" xfId="681" xr:uid="{00000000-0005-0000-0000-0000BE020000}"/>
    <cellStyle name="Komórka połączona 2 4" xfId="682" xr:uid="{00000000-0005-0000-0000-0000BF020000}"/>
    <cellStyle name="Komórka połączona 2 4 2" xfId="683" xr:uid="{00000000-0005-0000-0000-0000C0020000}"/>
    <cellStyle name="Komórka połączona 2 5" xfId="684" xr:uid="{00000000-0005-0000-0000-0000C1020000}"/>
    <cellStyle name="Komórka połączona 2 5 2" xfId="685" xr:uid="{00000000-0005-0000-0000-0000C2020000}"/>
    <cellStyle name="Komórka połączona 2 6" xfId="686" xr:uid="{00000000-0005-0000-0000-0000C3020000}"/>
    <cellStyle name="Komórka połączona 2 6 2" xfId="687" xr:uid="{00000000-0005-0000-0000-0000C4020000}"/>
    <cellStyle name="Komórka zaznaczona 2" xfId="688" xr:uid="{00000000-0005-0000-0000-0000C5020000}"/>
    <cellStyle name="Komórka zaznaczona 2 2" xfId="689" xr:uid="{00000000-0005-0000-0000-0000C6020000}"/>
    <cellStyle name="Komórka zaznaczona 2 2 2" xfId="690" xr:uid="{00000000-0005-0000-0000-0000C7020000}"/>
    <cellStyle name="Komórka zaznaczona 2 3" xfId="691" xr:uid="{00000000-0005-0000-0000-0000C8020000}"/>
    <cellStyle name="Komórka zaznaczona 2 3 2" xfId="692" xr:uid="{00000000-0005-0000-0000-0000C9020000}"/>
    <cellStyle name="Komórka zaznaczona 2 4" xfId="693" xr:uid="{00000000-0005-0000-0000-0000CA020000}"/>
    <cellStyle name="Komórka zaznaczona 2 4 2" xfId="694" xr:uid="{00000000-0005-0000-0000-0000CB020000}"/>
    <cellStyle name="Komórka zaznaczona 2 5" xfId="695" xr:uid="{00000000-0005-0000-0000-0000CC020000}"/>
    <cellStyle name="Komórka zaznaczona 2 5 2" xfId="696" xr:uid="{00000000-0005-0000-0000-0000CD020000}"/>
    <cellStyle name="Komórka zaznaczona 2 6" xfId="697" xr:uid="{00000000-0005-0000-0000-0000CE020000}"/>
    <cellStyle name="Kontrolní buňka" xfId="698" builtinId="23" customBuiltin="1"/>
    <cellStyle name="Kontrolní buňka 2" xfId="699" xr:uid="{00000000-0005-0000-0000-0000D0020000}"/>
    <cellStyle name="Nadpis 1 2" xfId="700" xr:uid="{00000000-0005-0000-0000-0000D1020000}"/>
    <cellStyle name="Nadpis 1 3" xfId="701" xr:uid="{00000000-0005-0000-0000-0000D2020000}"/>
    <cellStyle name="Nadpis 1 3 2" xfId="702" xr:uid="{00000000-0005-0000-0000-0000D3020000}"/>
    <cellStyle name="Nadpis 1 4" xfId="703" xr:uid="{00000000-0005-0000-0000-0000D4020000}"/>
    <cellStyle name="Nadpis 1 4 2" xfId="704" xr:uid="{00000000-0005-0000-0000-0000D5020000}"/>
    <cellStyle name="Nadpis 1 5" xfId="705" xr:uid="{00000000-0005-0000-0000-0000D6020000}"/>
    <cellStyle name="Nadpis 1 5 2" xfId="706" xr:uid="{00000000-0005-0000-0000-0000D7020000}"/>
    <cellStyle name="Nadpis 1 6" xfId="707" xr:uid="{00000000-0005-0000-0000-0000D8020000}"/>
    <cellStyle name="Nadpis 1 6 2" xfId="708" xr:uid="{00000000-0005-0000-0000-0000D9020000}"/>
    <cellStyle name="Nadpis 1 7" xfId="709" xr:uid="{00000000-0005-0000-0000-0000DA020000}"/>
    <cellStyle name="Nadpis 1 7 2" xfId="710" xr:uid="{00000000-0005-0000-0000-0000DB020000}"/>
    <cellStyle name="Nadpis 2 2" xfId="711" xr:uid="{00000000-0005-0000-0000-0000DC020000}"/>
    <cellStyle name="Nadpis 2 3" xfId="712" xr:uid="{00000000-0005-0000-0000-0000DD020000}"/>
    <cellStyle name="Nadpis 2 3 2" xfId="713" xr:uid="{00000000-0005-0000-0000-0000DE020000}"/>
    <cellStyle name="Nadpis 2 4" xfId="714" xr:uid="{00000000-0005-0000-0000-0000DF020000}"/>
    <cellStyle name="Nadpis 2 4 2" xfId="715" xr:uid="{00000000-0005-0000-0000-0000E0020000}"/>
    <cellStyle name="Nadpis 2 5" xfId="716" xr:uid="{00000000-0005-0000-0000-0000E1020000}"/>
    <cellStyle name="Nadpis 2 5 2" xfId="717" xr:uid="{00000000-0005-0000-0000-0000E2020000}"/>
    <cellStyle name="Nadpis 2 6" xfId="718" xr:uid="{00000000-0005-0000-0000-0000E3020000}"/>
    <cellStyle name="Nadpis 2 6 2" xfId="719" xr:uid="{00000000-0005-0000-0000-0000E4020000}"/>
    <cellStyle name="Nadpis 2 7" xfId="720" xr:uid="{00000000-0005-0000-0000-0000E5020000}"/>
    <cellStyle name="Nadpis 2 7 2" xfId="721" xr:uid="{00000000-0005-0000-0000-0000E6020000}"/>
    <cellStyle name="Nadpis 3 2" xfId="722" xr:uid="{00000000-0005-0000-0000-0000E7020000}"/>
    <cellStyle name="Nadpis 3 3" xfId="723" xr:uid="{00000000-0005-0000-0000-0000E8020000}"/>
    <cellStyle name="Nadpis 3 3 2" xfId="724" xr:uid="{00000000-0005-0000-0000-0000E9020000}"/>
    <cellStyle name="Nadpis 3 4" xfId="725" xr:uid="{00000000-0005-0000-0000-0000EA020000}"/>
    <cellStyle name="Nadpis 3 4 2" xfId="726" xr:uid="{00000000-0005-0000-0000-0000EB020000}"/>
    <cellStyle name="Nadpis 3 5" xfId="727" xr:uid="{00000000-0005-0000-0000-0000EC020000}"/>
    <cellStyle name="Nadpis 3 5 2" xfId="728" xr:uid="{00000000-0005-0000-0000-0000ED020000}"/>
    <cellStyle name="Nadpis 3 6" xfId="729" xr:uid="{00000000-0005-0000-0000-0000EE020000}"/>
    <cellStyle name="Nadpis 3 6 2" xfId="730" xr:uid="{00000000-0005-0000-0000-0000EF020000}"/>
    <cellStyle name="Nadpis 3 7" xfId="731" xr:uid="{00000000-0005-0000-0000-0000F0020000}"/>
    <cellStyle name="Nadpis 3 7 2" xfId="732" xr:uid="{00000000-0005-0000-0000-0000F1020000}"/>
    <cellStyle name="Nadpis 4 2" xfId="733" xr:uid="{00000000-0005-0000-0000-0000F2020000}"/>
    <cellStyle name="Nadpis 4 3" xfId="734" xr:uid="{00000000-0005-0000-0000-0000F3020000}"/>
    <cellStyle name="Nadpis 4 3 2" xfId="735" xr:uid="{00000000-0005-0000-0000-0000F4020000}"/>
    <cellStyle name="Nadpis 4 4" xfId="736" xr:uid="{00000000-0005-0000-0000-0000F5020000}"/>
    <cellStyle name="Nadpis 4 4 2" xfId="737" xr:uid="{00000000-0005-0000-0000-0000F6020000}"/>
    <cellStyle name="Nagłówek 1 2" xfId="738" xr:uid="{00000000-0005-0000-0000-0000F7020000}"/>
    <cellStyle name="Nagłówek 1 2 2" xfId="739" xr:uid="{00000000-0005-0000-0000-0000F8020000}"/>
    <cellStyle name="Nagłówek 1 2 2 2" xfId="740" xr:uid="{00000000-0005-0000-0000-0000F9020000}"/>
    <cellStyle name="Nagłówek 1 2 2 3" xfId="741" xr:uid="{00000000-0005-0000-0000-0000FA020000}"/>
    <cellStyle name="Nagłówek 1 2 2 3 2" xfId="742" xr:uid="{00000000-0005-0000-0000-0000FB020000}"/>
    <cellStyle name="Nagłówek 1 2 2 4" xfId="743" xr:uid="{00000000-0005-0000-0000-0000FC020000}"/>
    <cellStyle name="Nagłówek 1 2 2 4 2" xfId="744" xr:uid="{00000000-0005-0000-0000-0000FD020000}"/>
    <cellStyle name="Nagłówek 1 2 2 5" xfId="745" xr:uid="{00000000-0005-0000-0000-0000FE020000}"/>
    <cellStyle name="Nagłówek 1 2 2 5 2" xfId="746" xr:uid="{00000000-0005-0000-0000-0000FF020000}"/>
    <cellStyle name="Nagłówek 1 2 3" xfId="747" xr:uid="{00000000-0005-0000-0000-000000030000}"/>
    <cellStyle name="Nagłówek 1 2 3 2" xfId="748" xr:uid="{00000000-0005-0000-0000-000001030000}"/>
    <cellStyle name="Nagłówek 1 2 4" xfId="749" xr:uid="{00000000-0005-0000-0000-000002030000}"/>
    <cellStyle name="Nagłówek 1 2 4 2" xfId="750" xr:uid="{00000000-0005-0000-0000-000003030000}"/>
    <cellStyle name="Nagłówek 1 2 5" xfId="751" xr:uid="{00000000-0005-0000-0000-000004030000}"/>
    <cellStyle name="Nagłówek 1 2 5 2" xfId="752" xr:uid="{00000000-0005-0000-0000-000005030000}"/>
    <cellStyle name="Nagłówek 1 2 6" xfId="753" xr:uid="{00000000-0005-0000-0000-000006030000}"/>
    <cellStyle name="Nagłówek 1 2 6 2" xfId="754" xr:uid="{00000000-0005-0000-0000-000007030000}"/>
    <cellStyle name="Nagłówek 2 2" xfId="755" xr:uid="{00000000-0005-0000-0000-000008030000}"/>
    <cellStyle name="Nagłówek 2 2 2" xfId="756" xr:uid="{00000000-0005-0000-0000-000009030000}"/>
    <cellStyle name="Nagłówek 2 2 2 2" xfId="757" xr:uid="{00000000-0005-0000-0000-00000A030000}"/>
    <cellStyle name="Nagłówek 2 2 2 3" xfId="758" xr:uid="{00000000-0005-0000-0000-00000B030000}"/>
    <cellStyle name="Nagłówek 2 2 2 3 2" xfId="759" xr:uid="{00000000-0005-0000-0000-00000C030000}"/>
    <cellStyle name="Nagłówek 2 2 2 4" xfId="760" xr:uid="{00000000-0005-0000-0000-00000D030000}"/>
    <cellStyle name="Nagłówek 2 2 2 4 2" xfId="761" xr:uid="{00000000-0005-0000-0000-00000E030000}"/>
    <cellStyle name="Nagłówek 2 2 2 5" xfId="762" xr:uid="{00000000-0005-0000-0000-00000F030000}"/>
    <cellStyle name="Nagłówek 2 2 2 5 2" xfId="763" xr:uid="{00000000-0005-0000-0000-000010030000}"/>
    <cellStyle name="Nagłówek 2 2 3" xfId="764" xr:uid="{00000000-0005-0000-0000-000011030000}"/>
    <cellStyle name="Nagłówek 2 2 3 2" xfId="765" xr:uid="{00000000-0005-0000-0000-000012030000}"/>
    <cellStyle name="Nagłówek 2 2 4" xfId="766" xr:uid="{00000000-0005-0000-0000-000013030000}"/>
    <cellStyle name="Nagłówek 2 2 4 2" xfId="767" xr:uid="{00000000-0005-0000-0000-000014030000}"/>
    <cellStyle name="Nagłówek 2 2 5" xfId="768" xr:uid="{00000000-0005-0000-0000-000015030000}"/>
    <cellStyle name="Nagłówek 2 2 5 2" xfId="769" xr:uid="{00000000-0005-0000-0000-000016030000}"/>
    <cellStyle name="Nagłówek 2 2 6" xfId="770" xr:uid="{00000000-0005-0000-0000-000017030000}"/>
    <cellStyle name="Nagłówek 2 2 6 2" xfId="771" xr:uid="{00000000-0005-0000-0000-000018030000}"/>
    <cellStyle name="Nagłówek 3 2" xfId="772" xr:uid="{00000000-0005-0000-0000-000019030000}"/>
    <cellStyle name="Nagłówek 3 2 2" xfId="773" xr:uid="{00000000-0005-0000-0000-00001A030000}"/>
    <cellStyle name="Nagłówek 3 2 2 2" xfId="774" xr:uid="{00000000-0005-0000-0000-00001B030000}"/>
    <cellStyle name="Nagłówek 3 2 2 3" xfId="775" xr:uid="{00000000-0005-0000-0000-00001C030000}"/>
    <cellStyle name="Nagłówek 3 2 2 3 2" xfId="776" xr:uid="{00000000-0005-0000-0000-00001D030000}"/>
    <cellStyle name="Nagłówek 3 2 2 4" xfId="777" xr:uid="{00000000-0005-0000-0000-00001E030000}"/>
    <cellStyle name="Nagłówek 3 2 2 4 2" xfId="778" xr:uid="{00000000-0005-0000-0000-00001F030000}"/>
    <cellStyle name="Nagłówek 3 2 2 5" xfId="779" xr:uid="{00000000-0005-0000-0000-000020030000}"/>
    <cellStyle name="Nagłówek 3 2 2 5 2" xfId="780" xr:uid="{00000000-0005-0000-0000-000021030000}"/>
    <cellStyle name="Nagłówek 3 2 3" xfId="781" xr:uid="{00000000-0005-0000-0000-000022030000}"/>
    <cellStyle name="Nagłówek 3 2 3 2" xfId="782" xr:uid="{00000000-0005-0000-0000-000023030000}"/>
    <cellStyle name="Nagłówek 3 2 4" xfId="783" xr:uid="{00000000-0005-0000-0000-000024030000}"/>
    <cellStyle name="Nagłówek 3 2 4 2" xfId="784" xr:uid="{00000000-0005-0000-0000-000025030000}"/>
    <cellStyle name="Nagłówek 3 2 5" xfId="785" xr:uid="{00000000-0005-0000-0000-000026030000}"/>
    <cellStyle name="Nagłówek 3 2 5 2" xfId="786" xr:uid="{00000000-0005-0000-0000-000027030000}"/>
    <cellStyle name="Nagłówek 3 2 6" xfId="787" xr:uid="{00000000-0005-0000-0000-000028030000}"/>
    <cellStyle name="Nagłówek 3 2 6 2" xfId="788" xr:uid="{00000000-0005-0000-0000-000029030000}"/>
    <cellStyle name="Nagłówek 4 2" xfId="789" xr:uid="{00000000-0005-0000-0000-00002A030000}"/>
    <cellStyle name="Nagłówek 4 2 2" xfId="790" xr:uid="{00000000-0005-0000-0000-00002B030000}"/>
    <cellStyle name="Nagłówek 4 2 2 2" xfId="791" xr:uid="{00000000-0005-0000-0000-00002C030000}"/>
    <cellStyle name="Nagłówek 4 2 2 3" xfId="792" xr:uid="{00000000-0005-0000-0000-00002D030000}"/>
    <cellStyle name="Nagłówek 4 2 2 3 2" xfId="793" xr:uid="{00000000-0005-0000-0000-00002E030000}"/>
    <cellStyle name="Nagłówek 4 2 3" xfId="794" xr:uid="{00000000-0005-0000-0000-00002F030000}"/>
    <cellStyle name="Nagłówek 4 2 3 2" xfId="795" xr:uid="{00000000-0005-0000-0000-000030030000}"/>
    <cellStyle name="Nagłówek 4 2 4" xfId="796" xr:uid="{00000000-0005-0000-0000-000031030000}"/>
    <cellStyle name="Nagłówek 4 2 4 2" xfId="797" xr:uid="{00000000-0005-0000-0000-000032030000}"/>
    <cellStyle name="Nagłówek 4 2 5" xfId="798" xr:uid="{00000000-0005-0000-0000-000033030000}"/>
    <cellStyle name="Nagłówek 4 2 5 2" xfId="799" xr:uid="{00000000-0005-0000-0000-000034030000}"/>
    <cellStyle name="Název 2" xfId="800" xr:uid="{00000000-0005-0000-0000-000035030000}"/>
    <cellStyle name="Název 3" xfId="801" xr:uid="{00000000-0005-0000-0000-000036030000}"/>
    <cellStyle name="Název 3 2" xfId="802" xr:uid="{00000000-0005-0000-0000-000037030000}"/>
    <cellStyle name="Název 4" xfId="803" xr:uid="{00000000-0005-0000-0000-000038030000}"/>
    <cellStyle name="Název 4 2" xfId="804" xr:uid="{00000000-0005-0000-0000-000039030000}"/>
    <cellStyle name="Neutralne 2" xfId="805" xr:uid="{00000000-0005-0000-0000-00003A030000}"/>
    <cellStyle name="Neutralne 2 2" xfId="806" xr:uid="{00000000-0005-0000-0000-00003B030000}"/>
    <cellStyle name="Neutralne 2 2 2" xfId="807" xr:uid="{00000000-0005-0000-0000-00003C030000}"/>
    <cellStyle name="Neutralne 2 2 2 2" xfId="808" xr:uid="{00000000-0005-0000-0000-00003D030000}"/>
    <cellStyle name="Neutralne 2 2 3" xfId="809" xr:uid="{00000000-0005-0000-0000-00003E030000}"/>
    <cellStyle name="Neutralne 2 2 3 2" xfId="810" xr:uid="{00000000-0005-0000-0000-00003F030000}"/>
    <cellStyle name="Neutralne 2 2 4" xfId="811" xr:uid="{00000000-0005-0000-0000-000040030000}"/>
    <cellStyle name="Neutralne 2 2 4 2" xfId="812" xr:uid="{00000000-0005-0000-0000-000041030000}"/>
    <cellStyle name="Neutralne 2 2 5" xfId="813" xr:uid="{00000000-0005-0000-0000-000042030000}"/>
    <cellStyle name="Neutralne 2 3" xfId="814" xr:uid="{00000000-0005-0000-0000-000043030000}"/>
    <cellStyle name="Neutralne 2 3 2" xfId="815" xr:uid="{00000000-0005-0000-0000-000044030000}"/>
    <cellStyle name="Neutralne 2 4" xfId="816" xr:uid="{00000000-0005-0000-0000-000045030000}"/>
    <cellStyle name="Neutralne 2 4 2" xfId="817" xr:uid="{00000000-0005-0000-0000-000046030000}"/>
    <cellStyle name="Neutralne 2 5" xfId="818" xr:uid="{00000000-0005-0000-0000-000047030000}"/>
    <cellStyle name="Neutralne 2 5 2" xfId="819" xr:uid="{00000000-0005-0000-0000-000048030000}"/>
    <cellStyle name="Neutralne 2 6" xfId="820" xr:uid="{00000000-0005-0000-0000-000049030000}"/>
    <cellStyle name="Neutralne 2 6 2" xfId="821" xr:uid="{00000000-0005-0000-0000-00004A030000}"/>
    <cellStyle name="Neutralne 2 7" xfId="822" xr:uid="{00000000-0005-0000-0000-00004B030000}"/>
    <cellStyle name="Neutrální 2" xfId="823" xr:uid="{00000000-0005-0000-0000-00004C030000}"/>
    <cellStyle name="Neutrální 2 2" xfId="824" xr:uid="{00000000-0005-0000-0000-00004D030000}"/>
    <cellStyle name="Neutrální 3" xfId="825" xr:uid="{00000000-0005-0000-0000-00004E030000}"/>
    <cellStyle name="Neutrální 3 2" xfId="826" xr:uid="{00000000-0005-0000-0000-00004F030000}"/>
    <cellStyle name="Neutrální 4" xfId="827" xr:uid="{00000000-0005-0000-0000-000050030000}"/>
    <cellStyle name="Neutrální 4 2" xfId="828" xr:uid="{00000000-0005-0000-0000-000051030000}"/>
    <cellStyle name="Neutrální 5" xfId="829" xr:uid="{00000000-0005-0000-0000-000052030000}"/>
    <cellStyle name="Neutrální 5 2" xfId="830" xr:uid="{00000000-0005-0000-0000-000053030000}"/>
    <cellStyle name="Neutrální 6" xfId="831" xr:uid="{00000000-0005-0000-0000-000054030000}"/>
    <cellStyle name="Neutrální 6 2" xfId="832" xr:uid="{00000000-0005-0000-0000-000055030000}"/>
    <cellStyle name="Neutrální 7" xfId="833" xr:uid="{00000000-0005-0000-0000-000056030000}"/>
    <cellStyle name="Neutrální 7 2" xfId="834" xr:uid="{00000000-0005-0000-0000-000057030000}"/>
    <cellStyle name="Neutrální 8" xfId="835" xr:uid="{00000000-0005-0000-0000-000058030000}"/>
    <cellStyle name="Normal 10" xfId="836" xr:uid="{00000000-0005-0000-0000-000059030000}"/>
    <cellStyle name="Normal 10 2" xfId="837" xr:uid="{00000000-0005-0000-0000-00005A030000}"/>
    <cellStyle name="Normal 10 2 2" xfId="838" xr:uid="{00000000-0005-0000-0000-00005B030000}"/>
    <cellStyle name="Normal 10 3" xfId="839" xr:uid="{00000000-0005-0000-0000-00005C030000}"/>
    <cellStyle name="Normal 10 3 2" xfId="840" xr:uid="{00000000-0005-0000-0000-00005D030000}"/>
    <cellStyle name="Normal 10 4" xfId="841" xr:uid="{00000000-0005-0000-0000-00005E030000}"/>
    <cellStyle name="Normal 11" xfId="842" xr:uid="{00000000-0005-0000-0000-00005F030000}"/>
    <cellStyle name="Normal 11 2" xfId="843" xr:uid="{00000000-0005-0000-0000-000060030000}"/>
    <cellStyle name="Normal 12" xfId="844" xr:uid="{00000000-0005-0000-0000-000061030000}"/>
    <cellStyle name="Normal 12 2" xfId="845" xr:uid="{00000000-0005-0000-0000-000062030000}"/>
    <cellStyle name="Normal 12 2 2" xfId="846" xr:uid="{00000000-0005-0000-0000-000063030000}"/>
    <cellStyle name="Normal 12 3" xfId="847" xr:uid="{00000000-0005-0000-0000-000064030000}"/>
    <cellStyle name="Normal 12 3 2" xfId="848" xr:uid="{00000000-0005-0000-0000-000065030000}"/>
    <cellStyle name="Normal 12 4" xfId="849" xr:uid="{00000000-0005-0000-0000-000066030000}"/>
    <cellStyle name="Normal 2" xfId="850" xr:uid="{00000000-0005-0000-0000-000067030000}"/>
    <cellStyle name="Normal 2 2" xfId="851" xr:uid="{00000000-0005-0000-0000-000068030000}"/>
    <cellStyle name="Normal 2 3" xfId="852" xr:uid="{00000000-0005-0000-0000-000069030000}"/>
    <cellStyle name="Normal 2 4" xfId="853" xr:uid="{00000000-0005-0000-0000-00006A030000}"/>
    <cellStyle name="Normal 2 5" xfId="854" xr:uid="{00000000-0005-0000-0000-00006B030000}"/>
    <cellStyle name="Normal 3" xfId="855" xr:uid="{00000000-0005-0000-0000-00006C030000}"/>
    <cellStyle name="Normal 3 2" xfId="856" xr:uid="{00000000-0005-0000-0000-00006D030000}"/>
    <cellStyle name="Normal 3 2 2" xfId="857" xr:uid="{00000000-0005-0000-0000-00006E030000}"/>
    <cellStyle name="Normal 3 3" xfId="858" xr:uid="{00000000-0005-0000-0000-00006F030000}"/>
    <cellStyle name="Normal 3 3 2" xfId="859" xr:uid="{00000000-0005-0000-0000-000070030000}"/>
    <cellStyle name="Normal 3 4" xfId="860" xr:uid="{00000000-0005-0000-0000-000071030000}"/>
    <cellStyle name="Normal 3 4 2" xfId="861" xr:uid="{00000000-0005-0000-0000-000072030000}"/>
    <cellStyle name="Normal 3 5" xfId="862" xr:uid="{00000000-0005-0000-0000-000073030000}"/>
    <cellStyle name="Normal 3 5 2" xfId="863" xr:uid="{00000000-0005-0000-0000-000074030000}"/>
    <cellStyle name="Normal 3 6" xfId="864" xr:uid="{00000000-0005-0000-0000-000075030000}"/>
    <cellStyle name="Normal 4" xfId="865" xr:uid="{00000000-0005-0000-0000-000076030000}"/>
    <cellStyle name="Normal 4 2" xfId="866" xr:uid="{00000000-0005-0000-0000-000077030000}"/>
    <cellStyle name="Normal 5" xfId="867" xr:uid="{00000000-0005-0000-0000-000078030000}"/>
    <cellStyle name="Normal 5 2" xfId="868" xr:uid="{00000000-0005-0000-0000-000079030000}"/>
    <cellStyle name="Normal 6" xfId="869" xr:uid="{00000000-0005-0000-0000-00007A030000}"/>
    <cellStyle name="Normal 6 2" xfId="870" xr:uid="{00000000-0005-0000-0000-00007B030000}"/>
    <cellStyle name="Normal 7" xfId="871" xr:uid="{00000000-0005-0000-0000-00007C030000}"/>
    <cellStyle name="Normal 7 2" xfId="872" xr:uid="{00000000-0005-0000-0000-00007D030000}"/>
    <cellStyle name="Normal 8" xfId="873" xr:uid="{00000000-0005-0000-0000-00007E030000}"/>
    <cellStyle name="Normal 8 2" xfId="874" xr:uid="{00000000-0005-0000-0000-00007F030000}"/>
    <cellStyle name="Normal 8 2 2" xfId="875" xr:uid="{00000000-0005-0000-0000-000080030000}"/>
    <cellStyle name="Normal 8 3" xfId="876" xr:uid="{00000000-0005-0000-0000-000081030000}"/>
    <cellStyle name="Normal 8 3 2" xfId="877" xr:uid="{00000000-0005-0000-0000-000082030000}"/>
    <cellStyle name="Normal 8 4" xfId="878" xr:uid="{00000000-0005-0000-0000-000083030000}"/>
    <cellStyle name="Normal 9" xfId="879" xr:uid="{00000000-0005-0000-0000-000084030000}"/>
    <cellStyle name="Normal 9 2" xfId="880" xr:uid="{00000000-0005-0000-0000-000085030000}"/>
    <cellStyle name="Normal_Sheet1" xfId="881" xr:uid="{00000000-0005-0000-0000-000086030000}"/>
    <cellStyle name="Normale_Foglio1" xfId="882" xr:uid="{00000000-0005-0000-0000-000087030000}"/>
    <cellStyle name="Normální" xfId="0" builtinId="0"/>
    <cellStyle name="normální 10" xfId="883" xr:uid="{00000000-0005-0000-0000-000089030000}"/>
    <cellStyle name="normální 10 2" xfId="884" xr:uid="{00000000-0005-0000-0000-00008A030000}"/>
    <cellStyle name="normální 11" xfId="885" xr:uid="{00000000-0005-0000-0000-00008B030000}"/>
    <cellStyle name="normální 11 2" xfId="886" xr:uid="{00000000-0005-0000-0000-00008C030000}"/>
    <cellStyle name="normální 14" xfId="887" xr:uid="{00000000-0005-0000-0000-00008D030000}"/>
    <cellStyle name="normální 14 2" xfId="888" xr:uid="{00000000-0005-0000-0000-00008E030000}"/>
    <cellStyle name="normální 16" xfId="889" xr:uid="{00000000-0005-0000-0000-00008F030000}"/>
    <cellStyle name="normální 16 2" xfId="890" xr:uid="{00000000-0005-0000-0000-000090030000}"/>
    <cellStyle name="normální 16 3" xfId="891" xr:uid="{00000000-0005-0000-0000-000091030000}"/>
    <cellStyle name="normální 16 4" xfId="892" xr:uid="{00000000-0005-0000-0000-000092030000}"/>
    <cellStyle name="normální 16 5" xfId="893" xr:uid="{00000000-0005-0000-0000-000093030000}"/>
    <cellStyle name="normální 16 6" xfId="894" xr:uid="{00000000-0005-0000-0000-000094030000}"/>
    <cellStyle name="normální 16 7" xfId="895" xr:uid="{00000000-0005-0000-0000-000095030000}"/>
    <cellStyle name="normální 16 8" xfId="896" xr:uid="{00000000-0005-0000-0000-000096030000}"/>
    <cellStyle name="normální 17" xfId="897" xr:uid="{00000000-0005-0000-0000-000097030000}"/>
    <cellStyle name="normální 17 2" xfId="898" xr:uid="{00000000-0005-0000-0000-000098030000}"/>
    <cellStyle name="normální 18" xfId="899" xr:uid="{00000000-0005-0000-0000-000099030000}"/>
    <cellStyle name="normální 18 2" xfId="900" xr:uid="{00000000-0005-0000-0000-00009A030000}"/>
    <cellStyle name="normální 19" xfId="901" xr:uid="{00000000-0005-0000-0000-00009B030000}"/>
    <cellStyle name="normální 19 2" xfId="902" xr:uid="{00000000-0005-0000-0000-00009C030000}"/>
    <cellStyle name="Normální 2" xfId="903" xr:uid="{00000000-0005-0000-0000-00009D030000}"/>
    <cellStyle name="normální 2 10" xfId="904" xr:uid="{00000000-0005-0000-0000-00009E030000}"/>
    <cellStyle name="normální 2 11" xfId="905" xr:uid="{00000000-0005-0000-0000-00009F030000}"/>
    <cellStyle name="normální 2 11 2" xfId="906" xr:uid="{00000000-0005-0000-0000-0000A0030000}"/>
    <cellStyle name="normální 2 12" xfId="907" xr:uid="{00000000-0005-0000-0000-0000A1030000}"/>
    <cellStyle name="normální 2 12 2" xfId="908" xr:uid="{00000000-0005-0000-0000-0000A2030000}"/>
    <cellStyle name="normální 2 13" xfId="909" xr:uid="{00000000-0005-0000-0000-0000A3030000}"/>
    <cellStyle name="normální 2 14" xfId="910" xr:uid="{00000000-0005-0000-0000-0000A4030000}"/>
    <cellStyle name="normální 2 14 2" xfId="911" xr:uid="{00000000-0005-0000-0000-0000A5030000}"/>
    <cellStyle name="normální 2 15" xfId="912" xr:uid="{00000000-0005-0000-0000-0000A6030000}"/>
    <cellStyle name="normální 2 15 2" xfId="913" xr:uid="{00000000-0005-0000-0000-0000A7030000}"/>
    <cellStyle name="normální 2 16" xfId="914" xr:uid="{00000000-0005-0000-0000-0000A8030000}"/>
    <cellStyle name="normální 2 17" xfId="915" xr:uid="{00000000-0005-0000-0000-0000A9030000}"/>
    <cellStyle name="normální 2 18" xfId="916" xr:uid="{00000000-0005-0000-0000-0000AA030000}"/>
    <cellStyle name="normální 2 19" xfId="917" xr:uid="{00000000-0005-0000-0000-0000AB030000}"/>
    <cellStyle name="normální 2 2" xfId="918" xr:uid="{00000000-0005-0000-0000-0000AC030000}"/>
    <cellStyle name="normální 2 2 2" xfId="919" xr:uid="{00000000-0005-0000-0000-0000AD030000}"/>
    <cellStyle name="normální 2 2 3" xfId="920" xr:uid="{00000000-0005-0000-0000-0000AE030000}"/>
    <cellStyle name="normální 2 2 3 2" xfId="921" xr:uid="{00000000-0005-0000-0000-0000AF030000}"/>
    <cellStyle name="normální 2 2 3 3" xfId="922" xr:uid="{00000000-0005-0000-0000-0000B0030000}"/>
    <cellStyle name="normální 2 2 4" xfId="923" xr:uid="{00000000-0005-0000-0000-0000B1030000}"/>
    <cellStyle name="normální 2 2 5" xfId="924" xr:uid="{00000000-0005-0000-0000-0000B2030000}"/>
    <cellStyle name="normální 2 2 6" xfId="925" xr:uid="{00000000-0005-0000-0000-0000B3030000}"/>
    <cellStyle name="normální 2 20" xfId="926" xr:uid="{00000000-0005-0000-0000-0000B4030000}"/>
    <cellStyle name="normální 2 3" xfId="927" xr:uid="{00000000-0005-0000-0000-0000B5030000}"/>
    <cellStyle name="normální 2 4" xfId="928" xr:uid="{00000000-0005-0000-0000-0000B6030000}"/>
    <cellStyle name="normální 2 4 2" xfId="929" xr:uid="{00000000-0005-0000-0000-0000B7030000}"/>
    <cellStyle name="normální 2 4 3" xfId="930" xr:uid="{00000000-0005-0000-0000-0000B8030000}"/>
    <cellStyle name="normální 2 4 4" xfId="931" xr:uid="{00000000-0005-0000-0000-0000B9030000}"/>
    <cellStyle name="normální 2 5" xfId="932" xr:uid="{00000000-0005-0000-0000-0000BA030000}"/>
    <cellStyle name="normální 2 6" xfId="933" xr:uid="{00000000-0005-0000-0000-0000BB030000}"/>
    <cellStyle name="normální 2 7" xfId="934" xr:uid="{00000000-0005-0000-0000-0000BC030000}"/>
    <cellStyle name="normální 2 8" xfId="935" xr:uid="{00000000-0005-0000-0000-0000BD030000}"/>
    <cellStyle name="normální 2 9" xfId="936" xr:uid="{00000000-0005-0000-0000-0000BE030000}"/>
    <cellStyle name="normální 20" xfId="937" xr:uid="{00000000-0005-0000-0000-0000BF030000}"/>
    <cellStyle name="normální 20 2" xfId="938" xr:uid="{00000000-0005-0000-0000-0000C0030000}"/>
    <cellStyle name="normální 21" xfId="939" xr:uid="{00000000-0005-0000-0000-0000C1030000}"/>
    <cellStyle name="normální 21 2" xfId="940" xr:uid="{00000000-0005-0000-0000-0000C2030000}"/>
    <cellStyle name="normální 21 2 2" xfId="941" xr:uid="{00000000-0005-0000-0000-0000C3030000}"/>
    <cellStyle name="normální 21 2 3" xfId="942" xr:uid="{00000000-0005-0000-0000-0000C4030000}"/>
    <cellStyle name="normální 21 3" xfId="943" xr:uid="{00000000-0005-0000-0000-0000C5030000}"/>
    <cellStyle name="normální 21 3 2" xfId="944" xr:uid="{00000000-0005-0000-0000-0000C6030000}"/>
    <cellStyle name="normální 21 3 3" xfId="945" xr:uid="{00000000-0005-0000-0000-0000C7030000}"/>
    <cellStyle name="normální 21 3 4" xfId="946" xr:uid="{00000000-0005-0000-0000-0000C8030000}"/>
    <cellStyle name="normální 21 3 5" xfId="947" xr:uid="{00000000-0005-0000-0000-0000C9030000}"/>
    <cellStyle name="normální 21 4" xfId="948" xr:uid="{00000000-0005-0000-0000-0000CA030000}"/>
    <cellStyle name="normální 21 4 2" xfId="949" xr:uid="{00000000-0005-0000-0000-0000CB030000}"/>
    <cellStyle name="normální 21 5" xfId="950" xr:uid="{00000000-0005-0000-0000-0000CC030000}"/>
    <cellStyle name="normální 21 6" xfId="951" xr:uid="{00000000-0005-0000-0000-0000CD030000}"/>
    <cellStyle name="normální 21 7" xfId="952" xr:uid="{00000000-0005-0000-0000-0000CE030000}"/>
    <cellStyle name="normální 21 8" xfId="953" xr:uid="{00000000-0005-0000-0000-0000CF030000}"/>
    <cellStyle name="normální 3" xfId="954" xr:uid="{00000000-0005-0000-0000-0000D0030000}"/>
    <cellStyle name="normální 3 10" xfId="955" xr:uid="{00000000-0005-0000-0000-0000D1030000}"/>
    <cellStyle name="normální 3 11" xfId="956" xr:uid="{00000000-0005-0000-0000-0000D2030000}"/>
    <cellStyle name="normální 3 12" xfId="957" xr:uid="{00000000-0005-0000-0000-0000D3030000}"/>
    <cellStyle name="normální 3 12 2" xfId="958" xr:uid="{00000000-0005-0000-0000-0000D4030000}"/>
    <cellStyle name="normální 3 13" xfId="959" xr:uid="{00000000-0005-0000-0000-0000D5030000}"/>
    <cellStyle name="normální 3 13 2" xfId="960" xr:uid="{00000000-0005-0000-0000-0000D6030000}"/>
    <cellStyle name="normální 3 14" xfId="961" xr:uid="{00000000-0005-0000-0000-0000D7030000}"/>
    <cellStyle name="normální 3 15" xfId="962" xr:uid="{00000000-0005-0000-0000-0000D8030000}"/>
    <cellStyle name="normální 3 16" xfId="963" xr:uid="{00000000-0005-0000-0000-0000D9030000}"/>
    <cellStyle name="normální 3 2" xfId="964" xr:uid="{00000000-0005-0000-0000-0000DA030000}"/>
    <cellStyle name="normální 3 2 2" xfId="965" xr:uid="{00000000-0005-0000-0000-0000DB030000}"/>
    <cellStyle name="normální 3 2 2 2" xfId="966" xr:uid="{00000000-0005-0000-0000-0000DC030000}"/>
    <cellStyle name="normální 3 2 2 3" xfId="967" xr:uid="{00000000-0005-0000-0000-0000DD030000}"/>
    <cellStyle name="normální 3 2 2 3 2" xfId="968" xr:uid="{00000000-0005-0000-0000-0000DE030000}"/>
    <cellStyle name="normální 3 2 2 3 3" xfId="969" xr:uid="{00000000-0005-0000-0000-0000DF030000}"/>
    <cellStyle name="normální 3 2 2 4" xfId="970" xr:uid="{00000000-0005-0000-0000-0000E0030000}"/>
    <cellStyle name="normální 3 2 2 5" xfId="971" xr:uid="{00000000-0005-0000-0000-0000E1030000}"/>
    <cellStyle name="normální 3 2 2 6" xfId="972" xr:uid="{00000000-0005-0000-0000-0000E2030000}"/>
    <cellStyle name="normální 3 2 3" xfId="973" xr:uid="{00000000-0005-0000-0000-0000E3030000}"/>
    <cellStyle name="normální 3 2 4" xfId="974" xr:uid="{00000000-0005-0000-0000-0000E4030000}"/>
    <cellStyle name="normální 3 2 4 2" xfId="975" xr:uid="{00000000-0005-0000-0000-0000E5030000}"/>
    <cellStyle name="normální 3 2 4 3" xfId="976" xr:uid="{00000000-0005-0000-0000-0000E6030000}"/>
    <cellStyle name="normální 3 2 5" xfId="977" xr:uid="{00000000-0005-0000-0000-0000E7030000}"/>
    <cellStyle name="normální 3 2 6" xfId="978" xr:uid="{00000000-0005-0000-0000-0000E8030000}"/>
    <cellStyle name="normální 3 2 7" xfId="979" xr:uid="{00000000-0005-0000-0000-0000E9030000}"/>
    <cellStyle name="normální 3 3" xfId="980" xr:uid="{00000000-0005-0000-0000-0000EA030000}"/>
    <cellStyle name="normální 3 4" xfId="981" xr:uid="{00000000-0005-0000-0000-0000EB030000}"/>
    <cellStyle name="normální 3 4 2" xfId="982" xr:uid="{00000000-0005-0000-0000-0000EC030000}"/>
    <cellStyle name="normální 3 4 3" xfId="983" xr:uid="{00000000-0005-0000-0000-0000ED030000}"/>
    <cellStyle name="normální 3 4 4" xfId="984" xr:uid="{00000000-0005-0000-0000-0000EE030000}"/>
    <cellStyle name="normální 3 5" xfId="985" xr:uid="{00000000-0005-0000-0000-0000EF030000}"/>
    <cellStyle name="normální 3 6" xfId="986" xr:uid="{00000000-0005-0000-0000-0000F0030000}"/>
    <cellStyle name="normální 3 7" xfId="987" xr:uid="{00000000-0005-0000-0000-0000F1030000}"/>
    <cellStyle name="normální 3 8" xfId="988" xr:uid="{00000000-0005-0000-0000-0000F2030000}"/>
    <cellStyle name="normální 3 9" xfId="989" xr:uid="{00000000-0005-0000-0000-0000F3030000}"/>
    <cellStyle name="normální 4" xfId="990" xr:uid="{00000000-0005-0000-0000-0000F4030000}"/>
    <cellStyle name="normální 4 2" xfId="991" xr:uid="{00000000-0005-0000-0000-0000F5030000}"/>
    <cellStyle name="normální 4 3" xfId="992" xr:uid="{00000000-0005-0000-0000-0000F6030000}"/>
    <cellStyle name="normální 4 4" xfId="993" xr:uid="{00000000-0005-0000-0000-0000F7030000}"/>
    <cellStyle name="normální 4 5" xfId="994" xr:uid="{00000000-0005-0000-0000-0000F8030000}"/>
    <cellStyle name="normální 4 6" xfId="995" xr:uid="{00000000-0005-0000-0000-0000F9030000}"/>
    <cellStyle name="normální 5" xfId="996" xr:uid="{00000000-0005-0000-0000-0000FA030000}"/>
    <cellStyle name="normální 5 10" xfId="997" xr:uid="{00000000-0005-0000-0000-0000FB030000}"/>
    <cellStyle name="normální 5 11" xfId="998" xr:uid="{00000000-0005-0000-0000-0000FC030000}"/>
    <cellStyle name="normální 5 12" xfId="999" xr:uid="{00000000-0005-0000-0000-0000FD030000}"/>
    <cellStyle name="normální 5 13" xfId="1000" xr:uid="{00000000-0005-0000-0000-0000FE030000}"/>
    <cellStyle name="normální 5 14" xfId="1001" xr:uid="{00000000-0005-0000-0000-0000FF030000}"/>
    <cellStyle name="normální 5 15" xfId="1002" xr:uid="{00000000-0005-0000-0000-000000040000}"/>
    <cellStyle name="normální 5 16" xfId="1003" xr:uid="{00000000-0005-0000-0000-000001040000}"/>
    <cellStyle name="normální 5 17" xfId="1004" xr:uid="{00000000-0005-0000-0000-000002040000}"/>
    <cellStyle name="normální 5 18" xfId="1005" xr:uid="{00000000-0005-0000-0000-000003040000}"/>
    <cellStyle name="normální 5 19" xfId="1006" xr:uid="{00000000-0005-0000-0000-000004040000}"/>
    <cellStyle name="normální 5 19 2" xfId="1007" xr:uid="{00000000-0005-0000-0000-000005040000}"/>
    <cellStyle name="normální 5 2" xfId="1008" xr:uid="{00000000-0005-0000-0000-000006040000}"/>
    <cellStyle name="normální 5 3" xfId="1009" xr:uid="{00000000-0005-0000-0000-000007040000}"/>
    <cellStyle name="normální 5 4" xfId="1010" xr:uid="{00000000-0005-0000-0000-000008040000}"/>
    <cellStyle name="normální 5 5" xfId="1011" xr:uid="{00000000-0005-0000-0000-000009040000}"/>
    <cellStyle name="normální 5 6" xfId="1012" xr:uid="{00000000-0005-0000-0000-00000A040000}"/>
    <cellStyle name="normální 5 7" xfId="1013" xr:uid="{00000000-0005-0000-0000-00000B040000}"/>
    <cellStyle name="normální 5 8" xfId="1014" xr:uid="{00000000-0005-0000-0000-00000C040000}"/>
    <cellStyle name="normální 5 9" xfId="1015" xr:uid="{00000000-0005-0000-0000-00000D040000}"/>
    <cellStyle name="normální 6" xfId="1016" xr:uid="{00000000-0005-0000-0000-00000E040000}"/>
    <cellStyle name="normální 7" xfId="1017" xr:uid="{00000000-0005-0000-0000-00000F040000}"/>
    <cellStyle name="normální 7 2" xfId="1018" xr:uid="{00000000-0005-0000-0000-000010040000}"/>
    <cellStyle name="normální 7 2 2" xfId="1019" xr:uid="{00000000-0005-0000-0000-000011040000}"/>
    <cellStyle name="normální 8" xfId="1020" xr:uid="{00000000-0005-0000-0000-000012040000}"/>
    <cellStyle name="normální 8 10" xfId="1021" xr:uid="{00000000-0005-0000-0000-000013040000}"/>
    <cellStyle name="normální 8 10 2" xfId="1022" xr:uid="{00000000-0005-0000-0000-000014040000}"/>
    <cellStyle name="normální 8 11" xfId="1023" xr:uid="{00000000-0005-0000-0000-000015040000}"/>
    <cellStyle name="normální 8 11 2" xfId="1024" xr:uid="{00000000-0005-0000-0000-000016040000}"/>
    <cellStyle name="normální 8 12" xfId="1025" xr:uid="{00000000-0005-0000-0000-000017040000}"/>
    <cellStyle name="normální 8 12 2" xfId="1026" xr:uid="{00000000-0005-0000-0000-000018040000}"/>
    <cellStyle name="normální 8 13" xfId="1027" xr:uid="{00000000-0005-0000-0000-000019040000}"/>
    <cellStyle name="normální 8 13 2" xfId="1028" xr:uid="{00000000-0005-0000-0000-00001A040000}"/>
    <cellStyle name="normální 8 14" xfId="1029" xr:uid="{00000000-0005-0000-0000-00001B040000}"/>
    <cellStyle name="normální 8 14 2" xfId="1030" xr:uid="{00000000-0005-0000-0000-00001C040000}"/>
    <cellStyle name="normální 8 15" xfId="1031" xr:uid="{00000000-0005-0000-0000-00001D040000}"/>
    <cellStyle name="normální 8 2" xfId="1032" xr:uid="{00000000-0005-0000-0000-00001E040000}"/>
    <cellStyle name="normální 8 2 2" xfId="1033" xr:uid="{00000000-0005-0000-0000-00001F040000}"/>
    <cellStyle name="normální 8 3" xfId="1034" xr:uid="{00000000-0005-0000-0000-000020040000}"/>
    <cellStyle name="normální 8 3 2" xfId="1035" xr:uid="{00000000-0005-0000-0000-000021040000}"/>
    <cellStyle name="normální 8 4" xfId="1036" xr:uid="{00000000-0005-0000-0000-000022040000}"/>
    <cellStyle name="normální 8 4 2" xfId="1037" xr:uid="{00000000-0005-0000-0000-000023040000}"/>
    <cellStyle name="normální 8 5" xfId="1038" xr:uid="{00000000-0005-0000-0000-000024040000}"/>
    <cellStyle name="normální 8 5 2" xfId="1039" xr:uid="{00000000-0005-0000-0000-000025040000}"/>
    <cellStyle name="normální 8 6" xfId="1040" xr:uid="{00000000-0005-0000-0000-000026040000}"/>
    <cellStyle name="normální 8 6 2" xfId="1041" xr:uid="{00000000-0005-0000-0000-000027040000}"/>
    <cellStyle name="normální 8 7" xfId="1042" xr:uid="{00000000-0005-0000-0000-000028040000}"/>
    <cellStyle name="normální 8 7 2" xfId="1043" xr:uid="{00000000-0005-0000-0000-000029040000}"/>
    <cellStyle name="normální 8 8" xfId="1044" xr:uid="{00000000-0005-0000-0000-00002A040000}"/>
    <cellStyle name="normální 8 8 2" xfId="1045" xr:uid="{00000000-0005-0000-0000-00002B040000}"/>
    <cellStyle name="normální 8 9" xfId="1046" xr:uid="{00000000-0005-0000-0000-00002C040000}"/>
    <cellStyle name="normální 8 9 2" xfId="1047" xr:uid="{00000000-0005-0000-0000-00002D040000}"/>
    <cellStyle name="normální 9" xfId="1048" xr:uid="{00000000-0005-0000-0000-00002E040000}"/>
    <cellStyle name="Normalny 2" xfId="1049" xr:uid="{00000000-0005-0000-0000-00002F040000}"/>
    <cellStyle name="Normalny 2 2" xfId="1050" xr:uid="{00000000-0005-0000-0000-000030040000}"/>
    <cellStyle name="Normalny 2 2 2" xfId="1051" xr:uid="{00000000-0005-0000-0000-000031040000}"/>
    <cellStyle name="Normalny 2 2 2 2" xfId="1052" xr:uid="{00000000-0005-0000-0000-000032040000}"/>
    <cellStyle name="Normalny 2 2 2 2 2" xfId="1053" xr:uid="{00000000-0005-0000-0000-000033040000}"/>
    <cellStyle name="Normalny 2 2 2 3" xfId="1054" xr:uid="{00000000-0005-0000-0000-000034040000}"/>
    <cellStyle name="Normalny 2 2 2 3 2" xfId="1055" xr:uid="{00000000-0005-0000-0000-000035040000}"/>
    <cellStyle name="Normalny 2 2 2 4" xfId="1056" xr:uid="{00000000-0005-0000-0000-000036040000}"/>
    <cellStyle name="Normalny 2 2 2 4 2" xfId="1057" xr:uid="{00000000-0005-0000-0000-000037040000}"/>
    <cellStyle name="Normalny 2 2 2 5" xfId="1058" xr:uid="{00000000-0005-0000-0000-000038040000}"/>
    <cellStyle name="Normalny 2 2 2 5 2" xfId="1059" xr:uid="{00000000-0005-0000-0000-000039040000}"/>
    <cellStyle name="Normalny 2 2 2 6" xfId="1060" xr:uid="{00000000-0005-0000-0000-00003A040000}"/>
    <cellStyle name="Normalny 2 2 3" xfId="1061" xr:uid="{00000000-0005-0000-0000-00003B040000}"/>
    <cellStyle name="Normalny 2 2 4" xfId="1062" xr:uid="{00000000-0005-0000-0000-00003C040000}"/>
    <cellStyle name="Normalny 2 2 4 2" xfId="1063" xr:uid="{00000000-0005-0000-0000-00003D040000}"/>
    <cellStyle name="Normalny 2 2 4 3" xfId="1064" xr:uid="{00000000-0005-0000-0000-00003E040000}"/>
    <cellStyle name="Normalny 2 2 5" xfId="1065" xr:uid="{00000000-0005-0000-0000-00003F040000}"/>
    <cellStyle name="Normalny 2 2 6" xfId="1066" xr:uid="{00000000-0005-0000-0000-000040040000}"/>
    <cellStyle name="Normalny 2 2 7" xfId="1067" xr:uid="{00000000-0005-0000-0000-000041040000}"/>
    <cellStyle name="Normalny 2 2 8" xfId="1068" xr:uid="{00000000-0005-0000-0000-000042040000}"/>
    <cellStyle name="Normalny 2 3" xfId="1069" xr:uid="{00000000-0005-0000-0000-000043040000}"/>
    <cellStyle name="Normalny 2 3 2" xfId="1070" xr:uid="{00000000-0005-0000-0000-000044040000}"/>
    <cellStyle name="Normalny 2 3 2 2" xfId="1071" xr:uid="{00000000-0005-0000-0000-000045040000}"/>
    <cellStyle name="Normalny 2 3 2 2 2" xfId="1072" xr:uid="{00000000-0005-0000-0000-000046040000}"/>
    <cellStyle name="Normalny 2 3 2 3" xfId="1073" xr:uid="{00000000-0005-0000-0000-000047040000}"/>
    <cellStyle name="Normalny 2 3 2 3 2" xfId="1074" xr:uid="{00000000-0005-0000-0000-000048040000}"/>
    <cellStyle name="Normalny 2 3 2 4" xfId="1075" xr:uid="{00000000-0005-0000-0000-000049040000}"/>
    <cellStyle name="Normalny 2 3 2 4 2" xfId="1076" xr:uid="{00000000-0005-0000-0000-00004A040000}"/>
    <cellStyle name="Normalny 2 3 2 5" xfId="1077" xr:uid="{00000000-0005-0000-0000-00004B040000}"/>
    <cellStyle name="Normalny 2 3 2 5 2" xfId="1078" xr:uid="{00000000-0005-0000-0000-00004C040000}"/>
    <cellStyle name="Normalny 2 3 2 6" xfId="1079" xr:uid="{00000000-0005-0000-0000-00004D040000}"/>
    <cellStyle name="Normalny 2 3 3" xfId="1080" xr:uid="{00000000-0005-0000-0000-00004E040000}"/>
    <cellStyle name="Normalny 2 3 3 2" xfId="1081" xr:uid="{00000000-0005-0000-0000-00004F040000}"/>
    <cellStyle name="Normalny 2 3 4" xfId="1082" xr:uid="{00000000-0005-0000-0000-000050040000}"/>
    <cellStyle name="Normalny 2 3 4 2" xfId="1083" xr:uid="{00000000-0005-0000-0000-000051040000}"/>
    <cellStyle name="Normalny 2 3 5" xfId="1084" xr:uid="{00000000-0005-0000-0000-000052040000}"/>
    <cellStyle name="Normalny 2 3 5 2" xfId="1085" xr:uid="{00000000-0005-0000-0000-000053040000}"/>
    <cellStyle name="Normalny 2 3 6" xfId="1086" xr:uid="{00000000-0005-0000-0000-000054040000}"/>
    <cellStyle name="Normalny 2 3 6 2" xfId="1087" xr:uid="{00000000-0005-0000-0000-000055040000}"/>
    <cellStyle name="Normalny 2 3 7" xfId="1088" xr:uid="{00000000-0005-0000-0000-000056040000}"/>
    <cellStyle name="Normalny 2 4" xfId="1089" xr:uid="{00000000-0005-0000-0000-000057040000}"/>
    <cellStyle name="Normalny 2 4 2" xfId="1090" xr:uid="{00000000-0005-0000-0000-000058040000}"/>
    <cellStyle name="Normalny 2 4 2 2" xfId="1091" xr:uid="{00000000-0005-0000-0000-000059040000}"/>
    <cellStyle name="Normalny 2 4 3" xfId="1092" xr:uid="{00000000-0005-0000-0000-00005A040000}"/>
    <cellStyle name="Normalny 2 5" xfId="1093" xr:uid="{00000000-0005-0000-0000-00005B040000}"/>
    <cellStyle name="Normalny 2 5 2" xfId="1094" xr:uid="{00000000-0005-0000-0000-00005C040000}"/>
    <cellStyle name="Normalny 2 6" xfId="1095" xr:uid="{00000000-0005-0000-0000-00005D040000}"/>
    <cellStyle name="Normalny 2 6 2" xfId="1096" xr:uid="{00000000-0005-0000-0000-00005E040000}"/>
    <cellStyle name="Normalny 2 7" xfId="1097" xr:uid="{00000000-0005-0000-0000-00005F040000}"/>
    <cellStyle name="Normalny 2 7 2" xfId="1098" xr:uid="{00000000-0005-0000-0000-000060040000}"/>
    <cellStyle name="Normalny 2 8" xfId="1099" xr:uid="{00000000-0005-0000-0000-000061040000}"/>
    <cellStyle name="Normalny 3" xfId="1100" xr:uid="{00000000-0005-0000-0000-000062040000}"/>
    <cellStyle name="Normalny 3 2" xfId="1101" xr:uid="{00000000-0005-0000-0000-000063040000}"/>
    <cellStyle name="Normalny 3 2 2" xfId="1102" xr:uid="{00000000-0005-0000-0000-000064040000}"/>
    <cellStyle name="Normalny 3 2 2 2" xfId="1103" xr:uid="{00000000-0005-0000-0000-000065040000}"/>
    <cellStyle name="Normalny 3 2 3" xfId="1104" xr:uid="{00000000-0005-0000-0000-000066040000}"/>
    <cellStyle name="Normalny 3 2 3 2" xfId="1105" xr:uid="{00000000-0005-0000-0000-000067040000}"/>
    <cellStyle name="Normalny 3 2 4" xfId="1106" xr:uid="{00000000-0005-0000-0000-000068040000}"/>
    <cellStyle name="Normalny 3 2 4 2" xfId="1107" xr:uid="{00000000-0005-0000-0000-000069040000}"/>
    <cellStyle name="Normalny 3 2 5" xfId="1108" xr:uid="{00000000-0005-0000-0000-00006A040000}"/>
    <cellStyle name="Normalny 3 2 5 2" xfId="1109" xr:uid="{00000000-0005-0000-0000-00006B040000}"/>
    <cellStyle name="Normalny 3 2 6" xfId="1110" xr:uid="{00000000-0005-0000-0000-00006C040000}"/>
    <cellStyle name="Normalny 3 3" xfId="1111" xr:uid="{00000000-0005-0000-0000-00006D040000}"/>
    <cellStyle name="Normalny 3 3 2" xfId="1112" xr:uid="{00000000-0005-0000-0000-00006E040000}"/>
    <cellStyle name="Normalny 3 4" xfId="1113" xr:uid="{00000000-0005-0000-0000-00006F040000}"/>
    <cellStyle name="Normalny 3 4 2" xfId="1114" xr:uid="{00000000-0005-0000-0000-000070040000}"/>
    <cellStyle name="Normalny 3 5" xfId="1115" xr:uid="{00000000-0005-0000-0000-000071040000}"/>
    <cellStyle name="Normalny 3 5 2" xfId="1116" xr:uid="{00000000-0005-0000-0000-000072040000}"/>
    <cellStyle name="Normalny 3 6" xfId="1117" xr:uid="{00000000-0005-0000-0000-000073040000}"/>
    <cellStyle name="Normalny 3 6 2" xfId="1118" xr:uid="{00000000-0005-0000-0000-000074040000}"/>
    <cellStyle name="Normalny 3 7" xfId="1119" xr:uid="{00000000-0005-0000-0000-000075040000}"/>
    <cellStyle name="Normalny 4" xfId="1120" xr:uid="{00000000-0005-0000-0000-000076040000}"/>
    <cellStyle name="Normalny 4 2" xfId="1121" xr:uid="{00000000-0005-0000-0000-000077040000}"/>
    <cellStyle name="Normalny 4 2 2" xfId="1122" xr:uid="{00000000-0005-0000-0000-000078040000}"/>
    <cellStyle name="Normalny 4 2 2 2" xfId="1123" xr:uid="{00000000-0005-0000-0000-000079040000}"/>
    <cellStyle name="Normalny 4 2 3" xfId="1124" xr:uid="{00000000-0005-0000-0000-00007A040000}"/>
    <cellStyle name="Normalny 4 2 3 2" xfId="1125" xr:uid="{00000000-0005-0000-0000-00007B040000}"/>
    <cellStyle name="Normalny 4 2 4" xfId="1126" xr:uid="{00000000-0005-0000-0000-00007C040000}"/>
    <cellStyle name="Normalny 4 2 4 2" xfId="1127" xr:uid="{00000000-0005-0000-0000-00007D040000}"/>
    <cellStyle name="Normalny 4 2 5" xfId="1128" xr:uid="{00000000-0005-0000-0000-00007E040000}"/>
    <cellStyle name="Normalny 4 2 5 2" xfId="1129" xr:uid="{00000000-0005-0000-0000-00007F040000}"/>
    <cellStyle name="Normalny 4 2 6" xfId="1130" xr:uid="{00000000-0005-0000-0000-000080040000}"/>
    <cellStyle name="Normalny 4 3" xfId="1131" xr:uid="{00000000-0005-0000-0000-000081040000}"/>
    <cellStyle name="Normalny 4 4" xfId="1132" xr:uid="{00000000-0005-0000-0000-000082040000}"/>
    <cellStyle name="Normalny 4 4 2" xfId="1133" xr:uid="{00000000-0005-0000-0000-000083040000}"/>
    <cellStyle name="Normalny 4 4 3" xfId="1134" xr:uid="{00000000-0005-0000-0000-000084040000}"/>
    <cellStyle name="Normalny 4 5" xfId="1135" xr:uid="{00000000-0005-0000-0000-000085040000}"/>
    <cellStyle name="Normalny 4 6" xfId="1136" xr:uid="{00000000-0005-0000-0000-000086040000}"/>
    <cellStyle name="Normalny 4 7" xfId="1137" xr:uid="{00000000-0005-0000-0000-000087040000}"/>
    <cellStyle name="Normalny_Arkusz1" xfId="1138" xr:uid="{00000000-0005-0000-0000-000088040000}"/>
    <cellStyle name="Obliczenia 2" xfId="1139" xr:uid="{00000000-0005-0000-0000-000089040000}"/>
    <cellStyle name="Obliczenia 2 2" xfId="1140" xr:uid="{00000000-0005-0000-0000-00008A040000}"/>
    <cellStyle name="Obliczenia 2 2 2" xfId="1141" xr:uid="{00000000-0005-0000-0000-00008B040000}"/>
    <cellStyle name="Obliczenia 2 2 2 2" xfId="1142" xr:uid="{00000000-0005-0000-0000-00008C040000}"/>
    <cellStyle name="Obliczenia 2 2 3" xfId="1143" xr:uid="{00000000-0005-0000-0000-00008D040000}"/>
    <cellStyle name="Obliczenia 2 2 3 2" xfId="1144" xr:uid="{00000000-0005-0000-0000-00008E040000}"/>
    <cellStyle name="Obliczenia 2 2 4" xfId="1145" xr:uid="{00000000-0005-0000-0000-00008F040000}"/>
    <cellStyle name="Obliczenia 2 2 4 2" xfId="1146" xr:uid="{00000000-0005-0000-0000-000090040000}"/>
    <cellStyle name="Obliczenia 2 2 5" xfId="1147" xr:uid="{00000000-0005-0000-0000-000091040000}"/>
    <cellStyle name="Obliczenia 2 3" xfId="1148" xr:uid="{00000000-0005-0000-0000-000092040000}"/>
    <cellStyle name="Obliczenia 2 3 2" xfId="1149" xr:uid="{00000000-0005-0000-0000-000093040000}"/>
    <cellStyle name="Obliczenia 2 4" xfId="1150" xr:uid="{00000000-0005-0000-0000-000094040000}"/>
    <cellStyle name="Obliczenia 2 4 2" xfId="1151" xr:uid="{00000000-0005-0000-0000-000095040000}"/>
    <cellStyle name="Obliczenia 2 5" xfId="1152" xr:uid="{00000000-0005-0000-0000-000096040000}"/>
    <cellStyle name="Obliczenia 2 5 2" xfId="1153" xr:uid="{00000000-0005-0000-0000-000097040000}"/>
    <cellStyle name="Obliczenia 2 6" xfId="1154" xr:uid="{00000000-0005-0000-0000-000098040000}"/>
    <cellStyle name="Obliczenia 2 6 2" xfId="1155" xr:uid="{00000000-0005-0000-0000-000099040000}"/>
    <cellStyle name="Obliczenia 2 7" xfId="1156" xr:uid="{00000000-0005-0000-0000-00009A040000}"/>
    <cellStyle name="Percent 2" xfId="1157" xr:uid="{00000000-0005-0000-0000-00009B040000}"/>
    <cellStyle name="Percent 2 2" xfId="1158" xr:uid="{00000000-0005-0000-0000-00009C040000}"/>
    <cellStyle name="Percent 2 2 2" xfId="1159" xr:uid="{00000000-0005-0000-0000-00009D040000}"/>
    <cellStyle name="Percent 2 3" xfId="1160" xr:uid="{00000000-0005-0000-0000-00009E040000}"/>
    <cellStyle name="Poznámka 2" xfId="1161" xr:uid="{00000000-0005-0000-0000-00009F040000}"/>
    <cellStyle name="Poznámka 2 2" xfId="1162" xr:uid="{00000000-0005-0000-0000-0000A0040000}"/>
    <cellStyle name="Poznámka 2 2 2" xfId="1163" xr:uid="{00000000-0005-0000-0000-0000A1040000}"/>
    <cellStyle name="Poznámka 2 3" xfId="1164" xr:uid="{00000000-0005-0000-0000-0000A2040000}"/>
    <cellStyle name="Poznámka 2 3 2" xfId="1165" xr:uid="{00000000-0005-0000-0000-0000A3040000}"/>
    <cellStyle name="Poznámka 2 3 2 2" xfId="1166" xr:uid="{00000000-0005-0000-0000-0000A4040000}"/>
    <cellStyle name="Poznámka 2 3 3" xfId="1167" xr:uid="{00000000-0005-0000-0000-0000A5040000}"/>
    <cellStyle name="Poznámka 2 4" xfId="1168" xr:uid="{00000000-0005-0000-0000-0000A6040000}"/>
    <cellStyle name="Poznámka 2 4 2" xfId="1169" xr:uid="{00000000-0005-0000-0000-0000A7040000}"/>
    <cellStyle name="Poznámka 2 4 2 2" xfId="1170" xr:uid="{00000000-0005-0000-0000-0000A8040000}"/>
    <cellStyle name="Poznámka 2 4 3" xfId="1171" xr:uid="{00000000-0005-0000-0000-0000A9040000}"/>
    <cellStyle name="Poznámka 2 5" xfId="1172" xr:uid="{00000000-0005-0000-0000-0000AA040000}"/>
    <cellStyle name="Poznámka 2 5 2" xfId="1173" xr:uid="{00000000-0005-0000-0000-0000AB040000}"/>
    <cellStyle name="Poznámka 2 5 2 2" xfId="1174" xr:uid="{00000000-0005-0000-0000-0000AC040000}"/>
    <cellStyle name="Poznámka 2 5 3" xfId="1175" xr:uid="{00000000-0005-0000-0000-0000AD040000}"/>
    <cellStyle name="Poznámka 2 6" xfId="1176" xr:uid="{00000000-0005-0000-0000-0000AE040000}"/>
    <cellStyle name="Poznámka 3" xfId="1177" xr:uid="{00000000-0005-0000-0000-0000AF040000}"/>
    <cellStyle name="Poznámka 3 2" xfId="1178" xr:uid="{00000000-0005-0000-0000-0000B0040000}"/>
    <cellStyle name="Poznámka 3 2 2" xfId="1179" xr:uid="{00000000-0005-0000-0000-0000B1040000}"/>
    <cellStyle name="Poznámka 3 3" xfId="1180" xr:uid="{00000000-0005-0000-0000-0000B2040000}"/>
    <cellStyle name="Poznámka 4" xfId="1181" xr:uid="{00000000-0005-0000-0000-0000B3040000}"/>
    <cellStyle name="Poznámka 4 2" xfId="1182" xr:uid="{00000000-0005-0000-0000-0000B4040000}"/>
    <cellStyle name="Poznámka 4 2 2" xfId="1183" xr:uid="{00000000-0005-0000-0000-0000B5040000}"/>
    <cellStyle name="Poznámka 4 3" xfId="1184" xr:uid="{00000000-0005-0000-0000-0000B6040000}"/>
    <cellStyle name="Poznámka 5" xfId="1185" xr:uid="{00000000-0005-0000-0000-0000B7040000}"/>
    <cellStyle name="Poznámka 5 2" xfId="1186" xr:uid="{00000000-0005-0000-0000-0000B8040000}"/>
    <cellStyle name="Poznámka 5 2 2" xfId="1187" xr:uid="{00000000-0005-0000-0000-0000B9040000}"/>
    <cellStyle name="Poznámka 5 3" xfId="1188" xr:uid="{00000000-0005-0000-0000-0000BA040000}"/>
    <cellStyle name="Poznámka 6" xfId="1189" xr:uid="{00000000-0005-0000-0000-0000BB040000}"/>
    <cellStyle name="Poznámka 6 2" xfId="1190" xr:uid="{00000000-0005-0000-0000-0000BC040000}"/>
    <cellStyle name="Poznámka 6 2 2" xfId="1191" xr:uid="{00000000-0005-0000-0000-0000BD040000}"/>
    <cellStyle name="Poznámka 6 3" xfId="1192" xr:uid="{00000000-0005-0000-0000-0000BE040000}"/>
    <cellStyle name="Poznámka 7" xfId="1193" xr:uid="{00000000-0005-0000-0000-0000BF040000}"/>
    <cellStyle name="Poznámka 7 2" xfId="1194" xr:uid="{00000000-0005-0000-0000-0000C0040000}"/>
    <cellStyle name="Poznámka 7 2 2" xfId="1195" xr:uid="{00000000-0005-0000-0000-0000C1040000}"/>
    <cellStyle name="Poznámka 7 3" xfId="1196" xr:uid="{00000000-0005-0000-0000-0000C2040000}"/>
    <cellStyle name="Poznámka 8" xfId="1197" xr:uid="{00000000-0005-0000-0000-0000C3040000}"/>
    <cellStyle name="procent 2" xfId="1198" xr:uid="{00000000-0005-0000-0000-0000C4040000}"/>
    <cellStyle name="procent 2 2" xfId="1199" xr:uid="{00000000-0005-0000-0000-0000C5040000}"/>
    <cellStyle name="procent 2 2 2" xfId="1200" xr:uid="{00000000-0005-0000-0000-0000C6040000}"/>
    <cellStyle name="procent 2 3" xfId="1201" xr:uid="{00000000-0005-0000-0000-0000C7040000}"/>
    <cellStyle name="procent 2 3 2" xfId="1202" xr:uid="{00000000-0005-0000-0000-0000C8040000}"/>
    <cellStyle name="procent 2 4" xfId="1203" xr:uid="{00000000-0005-0000-0000-0000C9040000}"/>
    <cellStyle name="Procentowy 2" xfId="1204" xr:uid="{00000000-0005-0000-0000-0000CA040000}"/>
    <cellStyle name="Procentowy 2 2" xfId="1205" xr:uid="{00000000-0005-0000-0000-0000CB040000}"/>
    <cellStyle name="Procentowy 2 2 2" xfId="1206" xr:uid="{00000000-0005-0000-0000-0000CC040000}"/>
    <cellStyle name="Procentowy 2 2 2 2" xfId="1207" xr:uid="{00000000-0005-0000-0000-0000CD040000}"/>
    <cellStyle name="Procentowy 2 2 3" xfId="1208" xr:uid="{00000000-0005-0000-0000-0000CE040000}"/>
    <cellStyle name="Procentowy 2 3" xfId="1209" xr:uid="{00000000-0005-0000-0000-0000CF040000}"/>
    <cellStyle name="Procentowy 2 3 2" xfId="1210" xr:uid="{00000000-0005-0000-0000-0000D0040000}"/>
    <cellStyle name="Procentowy 2 3 2 2" xfId="1211" xr:uid="{00000000-0005-0000-0000-0000D1040000}"/>
    <cellStyle name="Procentowy 2 3 3" xfId="1212" xr:uid="{00000000-0005-0000-0000-0000D2040000}"/>
    <cellStyle name="Procentowy 2 4" xfId="1213" xr:uid="{00000000-0005-0000-0000-0000D3040000}"/>
    <cellStyle name="Procentowy 2 4 2" xfId="1214" xr:uid="{00000000-0005-0000-0000-0000D4040000}"/>
    <cellStyle name="Procentowy 2 4 2 2" xfId="1215" xr:uid="{00000000-0005-0000-0000-0000D5040000}"/>
    <cellStyle name="Procentowy 2 4 3" xfId="1216" xr:uid="{00000000-0005-0000-0000-0000D6040000}"/>
    <cellStyle name="Procentowy 2 5" xfId="1217" xr:uid="{00000000-0005-0000-0000-0000D7040000}"/>
    <cellStyle name="Procentowy 2 5 2" xfId="1218" xr:uid="{00000000-0005-0000-0000-0000D8040000}"/>
    <cellStyle name="Procentowy 2 5 2 2" xfId="1219" xr:uid="{00000000-0005-0000-0000-0000D9040000}"/>
    <cellStyle name="Procentowy 2 5 3" xfId="1220" xr:uid="{00000000-0005-0000-0000-0000DA040000}"/>
    <cellStyle name="Procentowy 2 6" xfId="1221" xr:uid="{00000000-0005-0000-0000-0000DB040000}"/>
    <cellStyle name="Procentowy 2 6 2" xfId="1222" xr:uid="{00000000-0005-0000-0000-0000DC040000}"/>
    <cellStyle name="Procentowy 2 6 2 2" xfId="1223" xr:uid="{00000000-0005-0000-0000-0000DD040000}"/>
    <cellStyle name="Procentowy 2 6 3" xfId="1224" xr:uid="{00000000-0005-0000-0000-0000DE040000}"/>
    <cellStyle name="Procentowy 2 7" xfId="1225" xr:uid="{00000000-0005-0000-0000-0000DF040000}"/>
    <cellStyle name="Propojená buňka 2" xfId="1226" xr:uid="{00000000-0005-0000-0000-0000E0040000}"/>
    <cellStyle name="Propojená buňka 3" xfId="1227" xr:uid="{00000000-0005-0000-0000-0000E1040000}"/>
    <cellStyle name="Propojená buňka 3 2" xfId="1228" xr:uid="{00000000-0005-0000-0000-0000E2040000}"/>
    <cellStyle name="Propojená buňka 4" xfId="1229" xr:uid="{00000000-0005-0000-0000-0000E3040000}"/>
    <cellStyle name="Propojená buňka 4 2" xfId="1230" xr:uid="{00000000-0005-0000-0000-0000E4040000}"/>
    <cellStyle name="Propojená buňka 5" xfId="1231" xr:uid="{00000000-0005-0000-0000-0000E5040000}"/>
    <cellStyle name="Propojená buňka 5 2" xfId="1232" xr:uid="{00000000-0005-0000-0000-0000E6040000}"/>
    <cellStyle name="Propojená buňka 5 2 2" xfId="1233" xr:uid="{00000000-0005-0000-0000-0000E7040000}"/>
    <cellStyle name="Propojená buňka 5 3" xfId="1234" xr:uid="{00000000-0005-0000-0000-0000E8040000}"/>
    <cellStyle name="Propojená buňka 5 3 2" xfId="1235" xr:uid="{00000000-0005-0000-0000-0000E9040000}"/>
    <cellStyle name="Propojená buňka 5 4" xfId="1236" xr:uid="{00000000-0005-0000-0000-0000EA040000}"/>
    <cellStyle name="Propojená buňka 6" xfId="1237" xr:uid="{00000000-0005-0000-0000-0000EB040000}"/>
    <cellStyle name="Propojená buňka 6 2" xfId="1238" xr:uid="{00000000-0005-0000-0000-0000EC040000}"/>
    <cellStyle name="Propojená buňka 7" xfId="1239" xr:uid="{00000000-0005-0000-0000-0000ED040000}"/>
    <cellStyle name="Propojená buňka 7 2" xfId="1240" xr:uid="{00000000-0005-0000-0000-0000EE040000}"/>
    <cellStyle name="SAPBEXaggData" xfId="1241" xr:uid="{00000000-0005-0000-0000-0000EF040000}"/>
    <cellStyle name="SAPBEXaggData 2" xfId="1242" xr:uid="{00000000-0005-0000-0000-0000F0040000}"/>
    <cellStyle name="SAPBEXaggData 2 2" xfId="1243" xr:uid="{00000000-0005-0000-0000-0000F1040000}"/>
    <cellStyle name="SAPBEXaggData 3" xfId="1244" xr:uid="{00000000-0005-0000-0000-0000F2040000}"/>
    <cellStyle name="SAPBEXaggData 3 2" xfId="1245" xr:uid="{00000000-0005-0000-0000-0000F3040000}"/>
    <cellStyle name="SAPBEXaggData 3 2 2" xfId="1246" xr:uid="{00000000-0005-0000-0000-0000F4040000}"/>
    <cellStyle name="SAPBEXaggData 3 3" xfId="1247" xr:uid="{00000000-0005-0000-0000-0000F5040000}"/>
    <cellStyle name="SAPBEXaggData 4" xfId="1248" xr:uid="{00000000-0005-0000-0000-0000F6040000}"/>
    <cellStyle name="SAPBEXaggData 4 2" xfId="1249" xr:uid="{00000000-0005-0000-0000-0000F7040000}"/>
    <cellStyle name="SAPBEXaggData 4 2 2" xfId="1250" xr:uid="{00000000-0005-0000-0000-0000F8040000}"/>
    <cellStyle name="SAPBEXaggData 4 3" xfId="1251" xr:uid="{00000000-0005-0000-0000-0000F9040000}"/>
    <cellStyle name="SAPBEXaggData 5" xfId="1252" xr:uid="{00000000-0005-0000-0000-0000FA040000}"/>
    <cellStyle name="SAPBEXaggDataEmph" xfId="1253" xr:uid="{00000000-0005-0000-0000-0000FB040000}"/>
    <cellStyle name="SAPBEXaggDataEmph 2" xfId="1254" xr:uid="{00000000-0005-0000-0000-0000FC040000}"/>
    <cellStyle name="SAPBEXaggDataEmph 2 2" xfId="1255" xr:uid="{00000000-0005-0000-0000-0000FD040000}"/>
    <cellStyle name="SAPBEXaggDataEmph 3" xfId="1256" xr:uid="{00000000-0005-0000-0000-0000FE040000}"/>
    <cellStyle name="SAPBEXaggDataEmph 3 2" xfId="1257" xr:uid="{00000000-0005-0000-0000-0000FF040000}"/>
    <cellStyle name="SAPBEXaggDataEmph 3 2 2" xfId="1258" xr:uid="{00000000-0005-0000-0000-000000050000}"/>
    <cellStyle name="SAPBEXaggDataEmph 3 3" xfId="1259" xr:uid="{00000000-0005-0000-0000-000001050000}"/>
    <cellStyle name="SAPBEXaggDataEmph 4" xfId="1260" xr:uid="{00000000-0005-0000-0000-000002050000}"/>
    <cellStyle name="SAPBEXaggDataEmph 4 2" xfId="1261" xr:uid="{00000000-0005-0000-0000-000003050000}"/>
    <cellStyle name="SAPBEXaggDataEmph 4 2 2" xfId="1262" xr:uid="{00000000-0005-0000-0000-000004050000}"/>
    <cellStyle name="SAPBEXaggDataEmph 4 3" xfId="1263" xr:uid="{00000000-0005-0000-0000-000005050000}"/>
    <cellStyle name="SAPBEXaggDataEmph 5" xfId="1264" xr:uid="{00000000-0005-0000-0000-000006050000}"/>
    <cellStyle name="SAPBEXaggItem" xfId="1265" xr:uid="{00000000-0005-0000-0000-000007050000}"/>
    <cellStyle name="SAPBEXaggItem 2" xfId="1266" xr:uid="{00000000-0005-0000-0000-000008050000}"/>
    <cellStyle name="SAPBEXaggItem 2 2" xfId="1267" xr:uid="{00000000-0005-0000-0000-000009050000}"/>
    <cellStyle name="SAPBEXaggItem 3" xfId="1268" xr:uid="{00000000-0005-0000-0000-00000A050000}"/>
    <cellStyle name="SAPBEXaggItem 3 2" xfId="1269" xr:uid="{00000000-0005-0000-0000-00000B050000}"/>
    <cellStyle name="SAPBEXaggItem 3 2 2" xfId="1270" xr:uid="{00000000-0005-0000-0000-00000C050000}"/>
    <cellStyle name="SAPBEXaggItem 3 3" xfId="1271" xr:uid="{00000000-0005-0000-0000-00000D050000}"/>
    <cellStyle name="SAPBEXaggItem 4" xfId="1272" xr:uid="{00000000-0005-0000-0000-00000E050000}"/>
    <cellStyle name="SAPBEXaggItem 4 2" xfId="1273" xr:uid="{00000000-0005-0000-0000-00000F050000}"/>
    <cellStyle name="SAPBEXaggItem 4 2 2" xfId="1274" xr:uid="{00000000-0005-0000-0000-000010050000}"/>
    <cellStyle name="SAPBEXaggItem 4 3" xfId="1275" xr:uid="{00000000-0005-0000-0000-000011050000}"/>
    <cellStyle name="SAPBEXaggItem 5" xfId="1276" xr:uid="{00000000-0005-0000-0000-000012050000}"/>
    <cellStyle name="SAPBEXaggItem 6" xfId="1891" xr:uid="{00000000-0005-0000-0000-000013050000}"/>
    <cellStyle name="SAPBEXaggItemX" xfId="1277" xr:uid="{00000000-0005-0000-0000-000014050000}"/>
    <cellStyle name="SAPBEXaggItemX 2" xfId="1278" xr:uid="{00000000-0005-0000-0000-000015050000}"/>
    <cellStyle name="SAPBEXaggItemX 2 2" xfId="1279" xr:uid="{00000000-0005-0000-0000-000016050000}"/>
    <cellStyle name="SAPBEXaggItemX 3" xfId="1280" xr:uid="{00000000-0005-0000-0000-000017050000}"/>
    <cellStyle name="SAPBEXaggItemX 3 2" xfId="1281" xr:uid="{00000000-0005-0000-0000-000018050000}"/>
    <cellStyle name="SAPBEXaggItemX 3 2 2" xfId="1282" xr:uid="{00000000-0005-0000-0000-000019050000}"/>
    <cellStyle name="SAPBEXaggItemX 3 3" xfId="1283" xr:uid="{00000000-0005-0000-0000-00001A050000}"/>
    <cellStyle name="SAPBEXaggItemX 4" xfId="1284" xr:uid="{00000000-0005-0000-0000-00001B050000}"/>
    <cellStyle name="SAPBEXaggItemX 4 2" xfId="1285" xr:uid="{00000000-0005-0000-0000-00001C050000}"/>
    <cellStyle name="SAPBEXaggItemX 4 2 2" xfId="1286" xr:uid="{00000000-0005-0000-0000-00001D050000}"/>
    <cellStyle name="SAPBEXaggItemX 4 3" xfId="1287" xr:uid="{00000000-0005-0000-0000-00001E050000}"/>
    <cellStyle name="SAPBEXaggItemX 5" xfId="1288" xr:uid="{00000000-0005-0000-0000-00001F050000}"/>
    <cellStyle name="SAPBEXexcBad7" xfId="1289" xr:uid="{00000000-0005-0000-0000-000020050000}"/>
    <cellStyle name="SAPBEXexcBad7 2" xfId="1290" xr:uid="{00000000-0005-0000-0000-000021050000}"/>
    <cellStyle name="SAPBEXexcBad7 2 2" xfId="1291" xr:uid="{00000000-0005-0000-0000-000022050000}"/>
    <cellStyle name="SAPBEXexcBad7 3" xfId="1292" xr:uid="{00000000-0005-0000-0000-000023050000}"/>
    <cellStyle name="SAPBEXexcBad7 3 2" xfId="1293" xr:uid="{00000000-0005-0000-0000-000024050000}"/>
    <cellStyle name="SAPBEXexcBad7 3 2 2" xfId="1294" xr:uid="{00000000-0005-0000-0000-000025050000}"/>
    <cellStyle name="SAPBEXexcBad7 3 3" xfId="1295" xr:uid="{00000000-0005-0000-0000-000026050000}"/>
    <cellStyle name="SAPBEXexcBad7 4" xfId="1296" xr:uid="{00000000-0005-0000-0000-000027050000}"/>
    <cellStyle name="SAPBEXexcBad7 4 2" xfId="1297" xr:uid="{00000000-0005-0000-0000-000028050000}"/>
    <cellStyle name="SAPBEXexcBad7 4 2 2" xfId="1298" xr:uid="{00000000-0005-0000-0000-000029050000}"/>
    <cellStyle name="SAPBEXexcBad7 4 3" xfId="1299" xr:uid="{00000000-0005-0000-0000-00002A050000}"/>
    <cellStyle name="SAPBEXexcBad7 5" xfId="1300" xr:uid="{00000000-0005-0000-0000-00002B050000}"/>
    <cellStyle name="SAPBEXexcBad8" xfId="1301" xr:uid="{00000000-0005-0000-0000-00002C050000}"/>
    <cellStyle name="SAPBEXexcBad8 2" xfId="1302" xr:uid="{00000000-0005-0000-0000-00002D050000}"/>
    <cellStyle name="SAPBEXexcBad8 2 2" xfId="1303" xr:uid="{00000000-0005-0000-0000-00002E050000}"/>
    <cellStyle name="SAPBEXexcBad8 3" xfId="1304" xr:uid="{00000000-0005-0000-0000-00002F050000}"/>
    <cellStyle name="SAPBEXexcBad8 3 2" xfId="1305" xr:uid="{00000000-0005-0000-0000-000030050000}"/>
    <cellStyle name="SAPBEXexcBad8 3 2 2" xfId="1306" xr:uid="{00000000-0005-0000-0000-000031050000}"/>
    <cellStyle name="SAPBEXexcBad8 3 3" xfId="1307" xr:uid="{00000000-0005-0000-0000-000032050000}"/>
    <cellStyle name="SAPBEXexcBad8 4" xfId="1308" xr:uid="{00000000-0005-0000-0000-000033050000}"/>
    <cellStyle name="SAPBEXexcBad8 4 2" xfId="1309" xr:uid="{00000000-0005-0000-0000-000034050000}"/>
    <cellStyle name="SAPBEXexcBad8 4 2 2" xfId="1310" xr:uid="{00000000-0005-0000-0000-000035050000}"/>
    <cellStyle name="SAPBEXexcBad8 4 3" xfId="1311" xr:uid="{00000000-0005-0000-0000-000036050000}"/>
    <cellStyle name="SAPBEXexcBad8 5" xfId="1312" xr:uid="{00000000-0005-0000-0000-000037050000}"/>
    <cellStyle name="SAPBEXexcBad9" xfId="1313" xr:uid="{00000000-0005-0000-0000-000038050000}"/>
    <cellStyle name="SAPBEXexcBad9 2" xfId="1314" xr:uid="{00000000-0005-0000-0000-000039050000}"/>
    <cellStyle name="SAPBEXexcBad9 2 2" xfId="1315" xr:uid="{00000000-0005-0000-0000-00003A050000}"/>
    <cellStyle name="SAPBEXexcBad9 3" xfId="1316" xr:uid="{00000000-0005-0000-0000-00003B050000}"/>
    <cellStyle name="SAPBEXexcBad9 3 2" xfId="1317" xr:uid="{00000000-0005-0000-0000-00003C050000}"/>
    <cellStyle name="SAPBEXexcBad9 3 2 2" xfId="1318" xr:uid="{00000000-0005-0000-0000-00003D050000}"/>
    <cellStyle name="SAPBEXexcBad9 3 3" xfId="1319" xr:uid="{00000000-0005-0000-0000-00003E050000}"/>
    <cellStyle name="SAPBEXexcBad9 4" xfId="1320" xr:uid="{00000000-0005-0000-0000-00003F050000}"/>
    <cellStyle name="SAPBEXexcBad9 4 2" xfId="1321" xr:uid="{00000000-0005-0000-0000-000040050000}"/>
    <cellStyle name="SAPBEXexcBad9 4 2 2" xfId="1322" xr:uid="{00000000-0005-0000-0000-000041050000}"/>
    <cellStyle name="SAPBEXexcBad9 4 3" xfId="1323" xr:uid="{00000000-0005-0000-0000-000042050000}"/>
    <cellStyle name="SAPBEXexcBad9 5" xfId="1324" xr:uid="{00000000-0005-0000-0000-000043050000}"/>
    <cellStyle name="SAPBEXexcCritical4" xfId="1325" xr:uid="{00000000-0005-0000-0000-000044050000}"/>
    <cellStyle name="SAPBEXexcCritical4 2" xfId="1326" xr:uid="{00000000-0005-0000-0000-000045050000}"/>
    <cellStyle name="SAPBEXexcCritical4 2 2" xfId="1327" xr:uid="{00000000-0005-0000-0000-000046050000}"/>
    <cellStyle name="SAPBEXexcCritical4 3" xfId="1328" xr:uid="{00000000-0005-0000-0000-000047050000}"/>
    <cellStyle name="SAPBEXexcCritical4 3 2" xfId="1329" xr:uid="{00000000-0005-0000-0000-000048050000}"/>
    <cellStyle name="SAPBEXexcCritical4 3 2 2" xfId="1330" xr:uid="{00000000-0005-0000-0000-000049050000}"/>
    <cellStyle name="SAPBEXexcCritical4 3 3" xfId="1331" xr:uid="{00000000-0005-0000-0000-00004A050000}"/>
    <cellStyle name="SAPBEXexcCritical4 4" xfId="1332" xr:uid="{00000000-0005-0000-0000-00004B050000}"/>
    <cellStyle name="SAPBEXexcCritical4 4 2" xfId="1333" xr:uid="{00000000-0005-0000-0000-00004C050000}"/>
    <cellStyle name="SAPBEXexcCritical4 4 2 2" xfId="1334" xr:uid="{00000000-0005-0000-0000-00004D050000}"/>
    <cellStyle name="SAPBEXexcCritical4 4 3" xfId="1335" xr:uid="{00000000-0005-0000-0000-00004E050000}"/>
    <cellStyle name="SAPBEXexcCritical4 5" xfId="1336" xr:uid="{00000000-0005-0000-0000-00004F050000}"/>
    <cellStyle name="SAPBEXexcCritical5" xfId="1337" xr:uid="{00000000-0005-0000-0000-000050050000}"/>
    <cellStyle name="SAPBEXexcCritical5 2" xfId="1338" xr:uid="{00000000-0005-0000-0000-000051050000}"/>
    <cellStyle name="SAPBEXexcCritical5 2 2" xfId="1339" xr:uid="{00000000-0005-0000-0000-000052050000}"/>
    <cellStyle name="SAPBEXexcCritical5 3" xfId="1340" xr:uid="{00000000-0005-0000-0000-000053050000}"/>
    <cellStyle name="SAPBEXexcCritical5 3 2" xfId="1341" xr:uid="{00000000-0005-0000-0000-000054050000}"/>
    <cellStyle name="SAPBEXexcCritical5 3 2 2" xfId="1342" xr:uid="{00000000-0005-0000-0000-000055050000}"/>
    <cellStyle name="SAPBEXexcCritical5 3 3" xfId="1343" xr:uid="{00000000-0005-0000-0000-000056050000}"/>
    <cellStyle name="SAPBEXexcCritical5 4" xfId="1344" xr:uid="{00000000-0005-0000-0000-000057050000}"/>
    <cellStyle name="SAPBEXexcCritical5 4 2" xfId="1345" xr:uid="{00000000-0005-0000-0000-000058050000}"/>
    <cellStyle name="SAPBEXexcCritical5 4 2 2" xfId="1346" xr:uid="{00000000-0005-0000-0000-000059050000}"/>
    <cellStyle name="SAPBEXexcCritical5 4 3" xfId="1347" xr:uid="{00000000-0005-0000-0000-00005A050000}"/>
    <cellStyle name="SAPBEXexcCritical5 5" xfId="1348" xr:uid="{00000000-0005-0000-0000-00005B050000}"/>
    <cellStyle name="SAPBEXexcCritical6" xfId="1349" xr:uid="{00000000-0005-0000-0000-00005C050000}"/>
    <cellStyle name="SAPBEXexcCritical6 2" xfId="1350" xr:uid="{00000000-0005-0000-0000-00005D050000}"/>
    <cellStyle name="SAPBEXexcCritical6 2 2" xfId="1351" xr:uid="{00000000-0005-0000-0000-00005E050000}"/>
    <cellStyle name="SAPBEXexcCritical6 3" xfId="1352" xr:uid="{00000000-0005-0000-0000-00005F050000}"/>
    <cellStyle name="SAPBEXexcCritical6 3 2" xfId="1353" xr:uid="{00000000-0005-0000-0000-000060050000}"/>
    <cellStyle name="SAPBEXexcCritical6 3 2 2" xfId="1354" xr:uid="{00000000-0005-0000-0000-000061050000}"/>
    <cellStyle name="SAPBEXexcCritical6 3 3" xfId="1355" xr:uid="{00000000-0005-0000-0000-000062050000}"/>
    <cellStyle name="SAPBEXexcCritical6 4" xfId="1356" xr:uid="{00000000-0005-0000-0000-000063050000}"/>
    <cellStyle name="SAPBEXexcCritical6 4 2" xfId="1357" xr:uid="{00000000-0005-0000-0000-000064050000}"/>
    <cellStyle name="SAPBEXexcCritical6 4 2 2" xfId="1358" xr:uid="{00000000-0005-0000-0000-000065050000}"/>
    <cellStyle name="SAPBEXexcCritical6 4 3" xfId="1359" xr:uid="{00000000-0005-0000-0000-000066050000}"/>
    <cellStyle name="SAPBEXexcCritical6 5" xfId="1360" xr:uid="{00000000-0005-0000-0000-000067050000}"/>
    <cellStyle name="SAPBEXexcGood1" xfId="1361" xr:uid="{00000000-0005-0000-0000-000068050000}"/>
    <cellStyle name="SAPBEXexcGood1 2" xfId="1362" xr:uid="{00000000-0005-0000-0000-000069050000}"/>
    <cellStyle name="SAPBEXexcGood1 2 2" xfId="1363" xr:uid="{00000000-0005-0000-0000-00006A050000}"/>
    <cellStyle name="SAPBEXexcGood1 3" xfId="1364" xr:uid="{00000000-0005-0000-0000-00006B050000}"/>
    <cellStyle name="SAPBEXexcGood1 3 2" xfId="1365" xr:uid="{00000000-0005-0000-0000-00006C050000}"/>
    <cellStyle name="SAPBEXexcGood1 3 2 2" xfId="1366" xr:uid="{00000000-0005-0000-0000-00006D050000}"/>
    <cellStyle name="SAPBEXexcGood1 3 3" xfId="1367" xr:uid="{00000000-0005-0000-0000-00006E050000}"/>
    <cellStyle name="SAPBEXexcGood1 4" xfId="1368" xr:uid="{00000000-0005-0000-0000-00006F050000}"/>
    <cellStyle name="SAPBEXexcGood1 4 2" xfId="1369" xr:uid="{00000000-0005-0000-0000-000070050000}"/>
    <cellStyle name="SAPBEXexcGood1 4 2 2" xfId="1370" xr:uid="{00000000-0005-0000-0000-000071050000}"/>
    <cellStyle name="SAPBEXexcGood1 4 3" xfId="1371" xr:uid="{00000000-0005-0000-0000-000072050000}"/>
    <cellStyle name="SAPBEXexcGood1 5" xfId="1372" xr:uid="{00000000-0005-0000-0000-000073050000}"/>
    <cellStyle name="SAPBEXexcGood2" xfId="1373" xr:uid="{00000000-0005-0000-0000-000074050000}"/>
    <cellStyle name="SAPBEXexcGood2 2" xfId="1374" xr:uid="{00000000-0005-0000-0000-000075050000}"/>
    <cellStyle name="SAPBEXexcGood2 2 2" xfId="1375" xr:uid="{00000000-0005-0000-0000-000076050000}"/>
    <cellStyle name="SAPBEXexcGood2 3" xfId="1376" xr:uid="{00000000-0005-0000-0000-000077050000}"/>
    <cellStyle name="SAPBEXexcGood2 3 2" xfId="1377" xr:uid="{00000000-0005-0000-0000-000078050000}"/>
    <cellStyle name="SAPBEXexcGood2 3 2 2" xfId="1378" xr:uid="{00000000-0005-0000-0000-000079050000}"/>
    <cellStyle name="SAPBEXexcGood2 3 3" xfId="1379" xr:uid="{00000000-0005-0000-0000-00007A050000}"/>
    <cellStyle name="SAPBEXexcGood2 4" xfId="1380" xr:uid="{00000000-0005-0000-0000-00007B050000}"/>
    <cellStyle name="SAPBEXexcGood2 4 2" xfId="1381" xr:uid="{00000000-0005-0000-0000-00007C050000}"/>
    <cellStyle name="SAPBEXexcGood2 4 2 2" xfId="1382" xr:uid="{00000000-0005-0000-0000-00007D050000}"/>
    <cellStyle name="SAPBEXexcGood2 4 3" xfId="1383" xr:uid="{00000000-0005-0000-0000-00007E050000}"/>
    <cellStyle name="SAPBEXexcGood2 5" xfId="1384" xr:uid="{00000000-0005-0000-0000-00007F050000}"/>
    <cellStyle name="SAPBEXexcGood3" xfId="1385" xr:uid="{00000000-0005-0000-0000-000080050000}"/>
    <cellStyle name="SAPBEXexcGood3 2" xfId="1386" xr:uid="{00000000-0005-0000-0000-000081050000}"/>
    <cellStyle name="SAPBEXexcGood3 2 2" xfId="1387" xr:uid="{00000000-0005-0000-0000-000082050000}"/>
    <cellStyle name="SAPBEXexcGood3 3" xfId="1388" xr:uid="{00000000-0005-0000-0000-000083050000}"/>
    <cellStyle name="SAPBEXexcGood3 3 2" xfId="1389" xr:uid="{00000000-0005-0000-0000-000084050000}"/>
    <cellStyle name="SAPBEXexcGood3 3 2 2" xfId="1390" xr:uid="{00000000-0005-0000-0000-000085050000}"/>
    <cellStyle name="SAPBEXexcGood3 3 3" xfId="1391" xr:uid="{00000000-0005-0000-0000-000086050000}"/>
    <cellStyle name="SAPBEXexcGood3 4" xfId="1392" xr:uid="{00000000-0005-0000-0000-000087050000}"/>
    <cellStyle name="SAPBEXexcGood3 4 2" xfId="1393" xr:uid="{00000000-0005-0000-0000-000088050000}"/>
    <cellStyle name="SAPBEXexcGood3 4 2 2" xfId="1394" xr:uid="{00000000-0005-0000-0000-000089050000}"/>
    <cellStyle name="SAPBEXexcGood3 4 3" xfId="1395" xr:uid="{00000000-0005-0000-0000-00008A050000}"/>
    <cellStyle name="SAPBEXexcGood3 5" xfId="1396" xr:uid="{00000000-0005-0000-0000-00008B050000}"/>
    <cellStyle name="SAPBEXfilterDrill" xfId="1397" xr:uid="{00000000-0005-0000-0000-00008C050000}"/>
    <cellStyle name="SAPBEXfilterDrill 2" xfId="1398" xr:uid="{00000000-0005-0000-0000-00008D050000}"/>
    <cellStyle name="SAPBEXfilterDrill 2 2" xfId="1399" xr:uid="{00000000-0005-0000-0000-00008E050000}"/>
    <cellStyle name="SAPBEXfilterDrill 3" xfId="1400" xr:uid="{00000000-0005-0000-0000-00008F050000}"/>
    <cellStyle name="SAPBEXfilterDrill 3 2" xfId="1401" xr:uid="{00000000-0005-0000-0000-000090050000}"/>
    <cellStyle name="SAPBEXfilterDrill 3 2 2" xfId="1402" xr:uid="{00000000-0005-0000-0000-000091050000}"/>
    <cellStyle name="SAPBEXfilterDrill 3 3" xfId="1403" xr:uid="{00000000-0005-0000-0000-000092050000}"/>
    <cellStyle name="SAPBEXfilterDrill 4" xfId="1404" xr:uid="{00000000-0005-0000-0000-000093050000}"/>
    <cellStyle name="SAPBEXfilterDrill 4 2" xfId="1405" xr:uid="{00000000-0005-0000-0000-000094050000}"/>
    <cellStyle name="SAPBEXfilterDrill 4 2 2" xfId="1406" xr:uid="{00000000-0005-0000-0000-000095050000}"/>
    <cellStyle name="SAPBEXfilterDrill 4 3" xfId="1407" xr:uid="{00000000-0005-0000-0000-000096050000}"/>
    <cellStyle name="SAPBEXfilterDrill 5" xfId="1408" xr:uid="{00000000-0005-0000-0000-000097050000}"/>
    <cellStyle name="SAPBEXfilterItem" xfId="1409" xr:uid="{00000000-0005-0000-0000-000098050000}"/>
    <cellStyle name="SAPBEXfilterItem 2" xfId="1410" xr:uid="{00000000-0005-0000-0000-000099050000}"/>
    <cellStyle name="SAPBEXfilterItem 2 2" xfId="1411" xr:uid="{00000000-0005-0000-0000-00009A050000}"/>
    <cellStyle name="SAPBEXfilterItem 3" xfId="1412" xr:uid="{00000000-0005-0000-0000-00009B050000}"/>
    <cellStyle name="SAPBEXfilterItem 3 2" xfId="1413" xr:uid="{00000000-0005-0000-0000-00009C050000}"/>
    <cellStyle name="SAPBEXfilterItem 3 2 2" xfId="1414" xr:uid="{00000000-0005-0000-0000-00009D050000}"/>
    <cellStyle name="SAPBEXfilterItem 3 3" xfId="1415" xr:uid="{00000000-0005-0000-0000-00009E050000}"/>
    <cellStyle name="SAPBEXfilterItem 4" xfId="1416" xr:uid="{00000000-0005-0000-0000-00009F050000}"/>
    <cellStyle name="SAPBEXfilterItem 4 2" xfId="1417" xr:uid="{00000000-0005-0000-0000-0000A0050000}"/>
    <cellStyle name="SAPBEXfilterItem 4 2 2" xfId="1418" xr:uid="{00000000-0005-0000-0000-0000A1050000}"/>
    <cellStyle name="SAPBEXfilterItem 4 3" xfId="1419" xr:uid="{00000000-0005-0000-0000-0000A2050000}"/>
    <cellStyle name="SAPBEXfilterItem 5" xfId="1420" xr:uid="{00000000-0005-0000-0000-0000A3050000}"/>
    <cellStyle name="SAPBEXfilterText" xfId="1421" xr:uid="{00000000-0005-0000-0000-0000A4050000}"/>
    <cellStyle name="SAPBEXfilterText 2" xfId="1422" xr:uid="{00000000-0005-0000-0000-0000A5050000}"/>
    <cellStyle name="SAPBEXfilterText 2 2" xfId="1423" xr:uid="{00000000-0005-0000-0000-0000A6050000}"/>
    <cellStyle name="SAPBEXfilterText 3" xfId="1424" xr:uid="{00000000-0005-0000-0000-0000A7050000}"/>
    <cellStyle name="SAPBEXfilterText 3 2" xfId="1425" xr:uid="{00000000-0005-0000-0000-0000A8050000}"/>
    <cellStyle name="SAPBEXfilterText 4" xfId="1426" xr:uid="{00000000-0005-0000-0000-0000A9050000}"/>
    <cellStyle name="SAPBEXfilterText 4 2" xfId="1427" xr:uid="{00000000-0005-0000-0000-0000AA050000}"/>
    <cellStyle name="SAPBEXfilterText 5" xfId="1428" xr:uid="{00000000-0005-0000-0000-0000AB050000}"/>
    <cellStyle name="SAPBEXformats" xfId="1429" xr:uid="{00000000-0005-0000-0000-0000AC050000}"/>
    <cellStyle name="SAPBEXformats 2" xfId="1430" xr:uid="{00000000-0005-0000-0000-0000AD050000}"/>
    <cellStyle name="SAPBEXformats 2 2" xfId="1431" xr:uid="{00000000-0005-0000-0000-0000AE050000}"/>
    <cellStyle name="SAPBEXformats 3" xfId="1432" xr:uid="{00000000-0005-0000-0000-0000AF050000}"/>
    <cellStyle name="SAPBEXformats 3 2" xfId="1433" xr:uid="{00000000-0005-0000-0000-0000B0050000}"/>
    <cellStyle name="SAPBEXformats 3 2 2" xfId="1434" xr:uid="{00000000-0005-0000-0000-0000B1050000}"/>
    <cellStyle name="SAPBEXformats 3 3" xfId="1435" xr:uid="{00000000-0005-0000-0000-0000B2050000}"/>
    <cellStyle name="SAPBEXformats 4" xfId="1436" xr:uid="{00000000-0005-0000-0000-0000B3050000}"/>
    <cellStyle name="SAPBEXformats 4 2" xfId="1437" xr:uid="{00000000-0005-0000-0000-0000B4050000}"/>
    <cellStyle name="SAPBEXformats 4 2 2" xfId="1438" xr:uid="{00000000-0005-0000-0000-0000B5050000}"/>
    <cellStyle name="SAPBEXformats 4 3" xfId="1439" xr:uid="{00000000-0005-0000-0000-0000B6050000}"/>
    <cellStyle name="SAPBEXformats 5" xfId="1440" xr:uid="{00000000-0005-0000-0000-0000B7050000}"/>
    <cellStyle name="SAPBEXheaderItem" xfId="1441" xr:uid="{00000000-0005-0000-0000-0000B8050000}"/>
    <cellStyle name="SAPBEXheaderItem 2" xfId="1442" xr:uid="{00000000-0005-0000-0000-0000B9050000}"/>
    <cellStyle name="SAPBEXheaderItem 2 2" xfId="1443" xr:uid="{00000000-0005-0000-0000-0000BA050000}"/>
    <cellStyle name="SAPBEXheaderItem 3" xfId="1444" xr:uid="{00000000-0005-0000-0000-0000BB050000}"/>
    <cellStyle name="SAPBEXheaderItem 3 2" xfId="1445" xr:uid="{00000000-0005-0000-0000-0000BC050000}"/>
    <cellStyle name="SAPBEXheaderItem 4" xfId="1446" xr:uid="{00000000-0005-0000-0000-0000BD050000}"/>
    <cellStyle name="SAPBEXheaderItem 4 2" xfId="1447" xr:uid="{00000000-0005-0000-0000-0000BE050000}"/>
    <cellStyle name="SAPBEXheaderItem 5" xfId="1448" xr:uid="{00000000-0005-0000-0000-0000BF050000}"/>
    <cellStyle name="SAPBEXheaderText" xfId="1449" xr:uid="{00000000-0005-0000-0000-0000C0050000}"/>
    <cellStyle name="SAPBEXheaderText 2" xfId="1450" xr:uid="{00000000-0005-0000-0000-0000C1050000}"/>
    <cellStyle name="SAPBEXheaderText 2 2" xfId="1451" xr:uid="{00000000-0005-0000-0000-0000C2050000}"/>
    <cellStyle name="SAPBEXheaderText 3" xfId="1452" xr:uid="{00000000-0005-0000-0000-0000C3050000}"/>
    <cellStyle name="SAPBEXheaderText 3 2" xfId="1453" xr:uid="{00000000-0005-0000-0000-0000C4050000}"/>
    <cellStyle name="SAPBEXheaderText 4" xfId="1454" xr:uid="{00000000-0005-0000-0000-0000C5050000}"/>
    <cellStyle name="SAPBEXheaderText 4 2" xfId="1455" xr:uid="{00000000-0005-0000-0000-0000C6050000}"/>
    <cellStyle name="SAPBEXheaderText 5" xfId="1456" xr:uid="{00000000-0005-0000-0000-0000C7050000}"/>
    <cellStyle name="SAPBEXHLevel0" xfId="1457" xr:uid="{00000000-0005-0000-0000-0000C8050000}"/>
    <cellStyle name="SAPBEXHLevel0 2" xfId="1458" xr:uid="{00000000-0005-0000-0000-0000C9050000}"/>
    <cellStyle name="SAPBEXHLevel0 2 2" xfId="1459" xr:uid="{00000000-0005-0000-0000-0000CA050000}"/>
    <cellStyle name="SAPBEXHLevel0 3" xfId="1460" xr:uid="{00000000-0005-0000-0000-0000CB050000}"/>
    <cellStyle name="SAPBEXHLevel0 3 2" xfId="1461" xr:uid="{00000000-0005-0000-0000-0000CC050000}"/>
    <cellStyle name="SAPBEXHLevel0 4" xfId="1462" xr:uid="{00000000-0005-0000-0000-0000CD050000}"/>
    <cellStyle name="SAPBEXHLevel0 4 2" xfId="1463" xr:uid="{00000000-0005-0000-0000-0000CE050000}"/>
    <cellStyle name="SAPBEXHLevel0 5" xfId="1464" xr:uid="{00000000-0005-0000-0000-0000CF050000}"/>
    <cellStyle name="SAPBEXHLevel0X" xfId="1465" xr:uid="{00000000-0005-0000-0000-0000D0050000}"/>
    <cellStyle name="SAPBEXHLevel0X 2" xfId="1466" xr:uid="{00000000-0005-0000-0000-0000D1050000}"/>
    <cellStyle name="SAPBEXHLevel0X 2 2" xfId="1467" xr:uid="{00000000-0005-0000-0000-0000D2050000}"/>
    <cellStyle name="SAPBEXHLevel0X 3" xfId="1468" xr:uid="{00000000-0005-0000-0000-0000D3050000}"/>
    <cellStyle name="SAPBEXHLevel0X 3 2" xfId="1469" xr:uid="{00000000-0005-0000-0000-0000D4050000}"/>
    <cellStyle name="SAPBEXHLevel0X 4" xfId="1470" xr:uid="{00000000-0005-0000-0000-0000D5050000}"/>
    <cellStyle name="SAPBEXHLevel0X 4 2" xfId="1471" xr:uid="{00000000-0005-0000-0000-0000D6050000}"/>
    <cellStyle name="SAPBEXHLevel0X 5" xfId="1472" xr:uid="{00000000-0005-0000-0000-0000D7050000}"/>
    <cellStyle name="SAPBEXHLevel1" xfId="1473" xr:uid="{00000000-0005-0000-0000-0000D8050000}"/>
    <cellStyle name="SAPBEXHLevel1 2" xfId="1474" xr:uid="{00000000-0005-0000-0000-0000D9050000}"/>
    <cellStyle name="SAPBEXHLevel1 2 2" xfId="1475" xr:uid="{00000000-0005-0000-0000-0000DA050000}"/>
    <cellStyle name="SAPBEXHLevel1 3" xfId="1476" xr:uid="{00000000-0005-0000-0000-0000DB050000}"/>
    <cellStyle name="SAPBEXHLevel1 3 2" xfId="1477" xr:uid="{00000000-0005-0000-0000-0000DC050000}"/>
    <cellStyle name="SAPBEXHLevel1 4" xfId="1478" xr:uid="{00000000-0005-0000-0000-0000DD050000}"/>
    <cellStyle name="SAPBEXHLevel1 4 2" xfId="1479" xr:uid="{00000000-0005-0000-0000-0000DE050000}"/>
    <cellStyle name="SAPBEXHLevel1 5" xfId="1480" xr:uid="{00000000-0005-0000-0000-0000DF050000}"/>
    <cellStyle name="SAPBEXHLevel1X" xfId="1481" xr:uid="{00000000-0005-0000-0000-0000E0050000}"/>
    <cellStyle name="SAPBEXHLevel1X 2" xfId="1482" xr:uid="{00000000-0005-0000-0000-0000E1050000}"/>
    <cellStyle name="SAPBEXHLevel1X 2 2" xfId="1483" xr:uid="{00000000-0005-0000-0000-0000E2050000}"/>
    <cellStyle name="SAPBEXHLevel1X 3" xfId="1484" xr:uid="{00000000-0005-0000-0000-0000E3050000}"/>
    <cellStyle name="SAPBEXHLevel1X 3 2" xfId="1485" xr:uid="{00000000-0005-0000-0000-0000E4050000}"/>
    <cellStyle name="SAPBEXHLevel1X 4" xfId="1486" xr:uid="{00000000-0005-0000-0000-0000E5050000}"/>
    <cellStyle name="SAPBEXHLevel1X 4 2" xfId="1487" xr:uid="{00000000-0005-0000-0000-0000E6050000}"/>
    <cellStyle name="SAPBEXHLevel1X 5" xfId="1488" xr:uid="{00000000-0005-0000-0000-0000E7050000}"/>
    <cellStyle name="SAPBEXHLevel2" xfId="1489" xr:uid="{00000000-0005-0000-0000-0000E8050000}"/>
    <cellStyle name="SAPBEXHLevel2 2" xfId="1490" xr:uid="{00000000-0005-0000-0000-0000E9050000}"/>
    <cellStyle name="SAPBEXHLevel2 2 2" xfId="1491" xr:uid="{00000000-0005-0000-0000-0000EA050000}"/>
    <cellStyle name="SAPBEXHLevel2 3" xfId="1492" xr:uid="{00000000-0005-0000-0000-0000EB050000}"/>
    <cellStyle name="SAPBEXHLevel2 3 2" xfId="1493" xr:uid="{00000000-0005-0000-0000-0000EC050000}"/>
    <cellStyle name="SAPBEXHLevel2 4" xfId="1494" xr:uid="{00000000-0005-0000-0000-0000ED050000}"/>
    <cellStyle name="SAPBEXHLevel2 4 2" xfId="1495" xr:uid="{00000000-0005-0000-0000-0000EE050000}"/>
    <cellStyle name="SAPBEXHLevel2 5" xfId="1496" xr:uid="{00000000-0005-0000-0000-0000EF050000}"/>
    <cellStyle name="SAPBEXHLevel2X" xfId="1497" xr:uid="{00000000-0005-0000-0000-0000F0050000}"/>
    <cellStyle name="SAPBEXHLevel2X 2" xfId="1498" xr:uid="{00000000-0005-0000-0000-0000F1050000}"/>
    <cellStyle name="SAPBEXHLevel2X 2 2" xfId="1499" xr:uid="{00000000-0005-0000-0000-0000F2050000}"/>
    <cellStyle name="SAPBEXHLevel2X 3" xfId="1500" xr:uid="{00000000-0005-0000-0000-0000F3050000}"/>
    <cellStyle name="SAPBEXHLevel2X 3 2" xfId="1501" xr:uid="{00000000-0005-0000-0000-0000F4050000}"/>
    <cellStyle name="SAPBEXHLevel2X 4" xfId="1502" xr:uid="{00000000-0005-0000-0000-0000F5050000}"/>
    <cellStyle name="SAPBEXHLevel2X 4 2" xfId="1503" xr:uid="{00000000-0005-0000-0000-0000F6050000}"/>
    <cellStyle name="SAPBEXHLevel2X 5" xfId="1504" xr:uid="{00000000-0005-0000-0000-0000F7050000}"/>
    <cellStyle name="SAPBEXHLevel3" xfId="1505" xr:uid="{00000000-0005-0000-0000-0000F8050000}"/>
    <cellStyle name="SAPBEXHLevel3 2" xfId="1506" xr:uid="{00000000-0005-0000-0000-0000F9050000}"/>
    <cellStyle name="SAPBEXHLevel3 2 2" xfId="1507" xr:uid="{00000000-0005-0000-0000-0000FA050000}"/>
    <cellStyle name="SAPBEXHLevel3 3" xfId="1508" xr:uid="{00000000-0005-0000-0000-0000FB050000}"/>
    <cellStyle name="SAPBEXHLevel3 3 2" xfId="1509" xr:uid="{00000000-0005-0000-0000-0000FC050000}"/>
    <cellStyle name="SAPBEXHLevel3 4" xfId="1510" xr:uid="{00000000-0005-0000-0000-0000FD050000}"/>
    <cellStyle name="SAPBEXHLevel3 4 2" xfId="1511" xr:uid="{00000000-0005-0000-0000-0000FE050000}"/>
    <cellStyle name="SAPBEXHLevel3 5" xfId="1512" xr:uid="{00000000-0005-0000-0000-0000FF050000}"/>
    <cellStyle name="SAPBEXHLevel3X" xfId="1513" xr:uid="{00000000-0005-0000-0000-000000060000}"/>
    <cellStyle name="SAPBEXHLevel3X 2" xfId="1514" xr:uid="{00000000-0005-0000-0000-000001060000}"/>
    <cellStyle name="SAPBEXHLevel3X 2 2" xfId="1515" xr:uid="{00000000-0005-0000-0000-000002060000}"/>
    <cellStyle name="SAPBEXHLevel3X 3" xfId="1516" xr:uid="{00000000-0005-0000-0000-000003060000}"/>
    <cellStyle name="SAPBEXHLevel3X 3 2" xfId="1517" xr:uid="{00000000-0005-0000-0000-000004060000}"/>
    <cellStyle name="SAPBEXHLevel3X 4" xfId="1518" xr:uid="{00000000-0005-0000-0000-000005060000}"/>
    <cellStyle name="SAPBEXHLevel3X 4 2" xfId="1519" xr:uid="{00000000-0005-0000-0000-000006060000}"/>
    <cellStyle name="SAPBEXHLevel3X 5" xfId="1520" xr:uid="{00000000-0005-0000-0000-000007060000}"/>
    <cellStyle name="SAPBEXchaText" xfId="1521" xr:uid="{00000000-0005-0000-0000-000008060000}"/>
    <cellStyle name="SAPBEXchaText 2" xfId="1522" xr:uid="{00000000-0005-0000-0000-000009060000}"/>
    <cellStyle name="SAPBEXchaText 2 2" xfId="1523" xr:uid="{00000000-0005-0000-0000-00000A060000}"/>
    <cellStyle name="SAPBEXchaText 3" xfId="1524" xr:uid="{00000000-0005-0000-0000-00000B060000}"/>
    <cellStyle name="SAPBEXchaText 3 2" xfId="1525" xr:uid="{00000000-0005-0000-0000-00000C060000}"/>
    <cellStyle name="SAPBEXchaText 3 2 2" xfId="1526" xr:uid="{00000000-0005-0000-0000-00000D060000}"/>
    <cellStyle name="SAPBEXchaText 3 3" xfId="1527" xr:uid="{00000000-0005-0000-0000-00000E060000}"/>
    <cellStyle name="SAPBEXchaText 4" xfId="1528" xr:uid="{00000000-0005-0000-0000-00000F060000}"/>
    <cellStyle name="SAPBEXchaText 4 2" xfId="1529" xr:uid="{00000000-0005-0000-0000-000010060000}"/>
    <cellStyle name="SAPBEXchaText 4 2 2" xfId="1530" xr:uid="{00000000-0005-0000-0000-000011060000}"/>
    <cellStyle name="SAPBEXchaText 4 3" xfId="1531" xr:uid="{00000000-0005-0000-0000-000012060000}"/>
    <cellStyle name="SAPBEXchaText 5" xfId="1532" xr:uid="{00000000-0005-0000-0000-000013060000}"/>
    <cellStyle name="SAPBEXinputData" xfId="1913" xr:uid="{00000000-0005-0000-0000-000014060000}"/>
    <cellStyle name="SAPBEXItemHeader" xfId="1914" xr:uid="{00000000-0005-0000-0000-000015060000}"/>
    <cellStyle name="SAPBEXresData" xfId="1533" xr:uid="{00000000-0005-0000-0000-000016060000}"/>
    <cellStyle name="SAPBEXresData 2" xfId="1534" xr:uid="{00000000-0005-0000-0000-000017060000}"/>
    <cellStyle name="SAPBEXresData 2 2" xfId="1535" xr:uid="{00000000-0005-0000-0000-000018060000}"/>
    <cellStyle name="SAPBEXresData 3" xfId="1536" xr:uid="{00000000-0005-0000-0000-000019060000}"/>
    <cellStyle name="SAPBEXresData 3 2" xfId="1537" xr:uid="{00000000-0005-0000-0000-00001A060000}"/>
    <cellStyle name="SAPBEXresData 3 2 2" xfId="1538" xr:uid="{00000000-0005-0000-0000-00001B060000}"/>
    <cellStyle name="SAPBEXresData 3 3" xfId="1539" xr:uid="{00000000-0005-0000-0000-00001C060000}"/>
    <cellStyle name="SAPBEXresData 4" xfId="1540" xr:uid="{00000000-0005-0000-0000-00001D060000}"/>
    <cellStyle name="SAPBEXresData 4 2" xfId="1541" xr:uid="{00000000-0005-0000-0000-00001E060000}"/>
    <cellStyle name="SAPBEXresData 4 2 2" xfId="1542" xr:uid="{00000000-0005-0000-0000-00001F060000}"/>
    <cellStyle name="SAPBEXresData 4 3" xfId="1543" xr:uid="{00000000-0005-0000-0000-000020060000}"/>
    <cellStyle name="SAPBEXresData 5" xfId="1544" xr:uid="{00000000-0005-0000-0000-000021060000}"/>
    <cellStyle name="SAPBEXresDataEmph" xfId="1545" xr:uid="{00000000-0005-0000-0000-000022060000}"/>
    <cellStyle name="SAPBEXresDataEmph 2" xfId="1546" xr:uid="{00000000-0005-0000-0000-000023060000}"/>
    <cellStyle name="SAPBEXresDataEmph 2 2" xfId="1547" xr:uid="{00000000-0005-0000-0000-000024060000}"/>
    <cellStyle name="SAPBEXresDataEmph 3" xfId="1548" xr:uid="{00000000-0005-0000-0000-000025060000}"/>
    <cellStyle name="SAPBEXresDataEmph 3 2" xfId="1549" xr:uid="{00000000-0005-0000-0000-000026060000}"/>
    <cellStyle name="SAPBEXresDataEmph 3 2 2" xfId="1550" xr:uid="{00000000-0005-0000-0000-000027060000}"/>
    <cellStyle name="SAPBEXresDataEmph 3 3" xfId="1551" xr:uid="{00000000-0005-0000-0000-000028060000}"/>
    <cellStyle name="SAPBEXresDataEmph 4" xfId="1552" xr:uid="{00000000-0005-0000-0000-000029060000}"/>
    <cellStyle name="SAPBEXresDataEmph 4 2" xfId="1553" xr:uid="{00000000-0005-0000-0000-00002A060000}"/>
    <cellStyle name="SAPBEXresDataEmph 4 2 2" xfId="1554" xr:uid="{00000000-0005-0000-0000-00002B060000}"/>
    <cellStyle name="SAPBEXresDataEmph 4 3" xfId="1555" xr:uid="{00000000-0005-0000-0000-00002C060000}"/>
    <cellStyle name="SAPBEXresDataEmph 5" xfId="1556" xr:uid="{00000000-0005-0000-0000-00002D060000}"/>
    <cellStyle name="SAPBEXresItem" xfId="1557" xr:uid="{00000000-0005-0000-0000-00002E060000}"/>
    <cellStyle name="SAPBEXresItem 2" xfId="1558" xr:uid="{00000000-0005-0000-0000-00002F060000}"/>
    <cellStyle name="SAPBEXresItem 2 2" xfId="1559" xr:uid="{00000000-0005-0000-0000-000030060000}"/>
    <cellStyle name="SAPBEXresItem 3" xfId="1560" xr:uid="{00000000-0005-0000-0000-000031060000}"/>
    <cellStyle name="SAPBEXresItem 3 2" xfId="1561" xr:uid="{00000000-0005-0000-0000-000032060000}"/>
    <cellStyle name="SAPBEXresItem 3 2 2" xfId="1562" xr:uid="{00000000-0005-0000-0000-000033060000}"/>
    <cellStyle name="SAPBEXresItem 3 3" xfId="1563" xr:uid="{00000000-0005-0000-0000-000034060000}"/>
    <cellStyle name="SAPBEXresItem 4" xfId="1564" xr:uid="{00000000-0005-0000-0000-000035060000}"/>
    <cellStyle name="SAPBEXresItem 4 2" xfId="1565" xr:uid="{00000000-0005-0000-0000-000036060000}"/>
    <cellStyle name="SAPBEXresItem 4 2 2" xfId="1566" xr:uid="{00000000-0005-0000-0000-000037060000}"/>
    <cellStyle name="SAPBEXresItem 4 3" xfId="1567" xr:uid="{00000000-0005-0000-0000-000038060000}"/>
    <cellStyle name="SAPBEXresItem 5" xfId="1568" xr:uid="{00000000-0005-0000-0000-000039060000}"/>
    <cellStyle name="SAPBEXresItemX" xfId="1569" xr:uid="{00000000-0005-0000-0000-00003A060000}"/>
    <cellStyle name="SAPBEXresItemX 2" xfId="1570" xr:uid="{00000000-0005-0000-0000-00003B060000}"/>
    <cellStyle name="SAPBEXresItemX 2 2" xfId="1571" xr:uid="{00000000-0005-0000-0000-00003C060000}"/>
    <cellStyle name="SAPBEXresItemX 3" xfId="1572" xr:uid="{00000000-0005-0000-0000-00003D060000}"/>
    <cellStyle name="SAPBEXresItemX 3 2" xfId="1573" xr:uid="{00000000-0005-0000-0000-00003E060000}"/>
    <cellStyle name="SAPBEXresItemX 3 2 2" xfId="1574" xr:uid="{00000000-0005-0000-0000-00003F060000}"/>
    <cellStyle name="SAPBEXresItemX 3 3" xfId="1575" xr:uid="{00000000-0005-0000-0000-000040060000}"/>
    <cellStyle name="SAPBEXresItemX 4" xfId="1576" xr:uid="{00000000-0005-0000-0000-000041060000}"/>
    <cellStyle name="SAPBEXresItemX 4 2" xfId="1577" xr:uid="{00000000-0005-0000-0000-000042060000}"/>
    <cellStyle name="SAPBEXresItemX 4 2 2" xfId="1578" xr:uid="{00000000-0005-0000-0000-000043060000}"/>
    <cellStyle name="SAPBEXresItemX 4 3" xfId="1579" xr:uid="{00000000-0005-0000-0000-000044060000}"/>
    <cellStyle name="SAPBEXresItemX 5" xfId="1580" xr:uid="{00000000-0005-0000-0000-000045060000}"/>
    <cellStyle name="SAPBEXstdData" xfId="1581" xr:uid="{00000000-0005-0000-0000-000046060000}"/>
    <cellStyle name="SAPBEXstdData 2" xfId="1582" xr:uid="{00000000-0005-0000-0000-000047060000}"/>
    <cellStyle name="SAPBEXstdData 2 2" xfId="1583" xr:uid="{00000000-0005-0000-0000-000048060000}"/>
    <cellStyle name="SAPBEXstdData 3" xfId="1584" xr:uid="{00000000-0005-0000-0000-000049060000}"/>
    <cellStyle name="SAPBEXstdData 3 2" xfId="1585" xr:uid="{00000000-0005-0000-0000-00004A060000}"/>
    <cellStyle name="SAPBEXstdData 3 2 2" xfId="1586" xr:uid="{00000000-0005-0000-0000-00004B060000}"/>
    <cellStyle name="SAPBEXstdData 3 3" xfId="1587" xr:uid="{00000000-0005-0000-0000-00004C060000}"/>
    <cellStyle name="SAPBEXstdData 4" xfId="1588" xr:uid="{00000000-0005-0000-0000-00004D060000}"/>
    <cellStyle name="SAPBEXstdData 4 2" xfId="1589" xr:uid="{00000000-0005-0000-0000-00004E060000}"/>
    <cellStyle name="SAPBEXstdData 4 2 2" xfId="1590" xr:uid="{00000000-0005-0000-0000-00004F060000}"/>
    <cellStyle name="SAPBEXstdData 4 3" xfId="1591" xr:uid="{00000000-0005-0000-0000-000050060000}"/>
    <cellStyle name="SAPBEXstdData 5" xfId="1592" xr:uid="{00000000-0005-0000-0000-000051060000}"/>
    <cellStyle name="SAPBEXstdDataEmph" xfId="1593" xr:uid="{00000000-0005-0000-0000-000052060000}"/>
    <cellStyle name="SAPBEXstdDataEmph 2" xfId="1594" xr:uid="{00000000-0005-0000-0000-000053060000}"/>
    <cellStyle name="SAPBEXstdDataEmph 2 2" xfId="1595" xr:uid="{00000000-0005-0000-0000-000054060000}"/>
    <cellStyle name="SAPBEXstdDataEmph 3" xfId="1596" xr:uid="{00000000-0005-0000-0000-000055060000}"/>
    <cellStyle name="SAPBEXstdDataEmph 3 2" xfId="1597" xr:uid="{00000000-0005-0000-0000-000056060000}"/>
    <cellStyle name="SAPBEXstdDataEmph 3 2 2" xfId="1598" xr:uid="{00000000-0005-0000-0000-000057060000}"/>
    <cellStyle name="SAPBEXstdDataEmph 3 3" xfId="1599" xr:uid="{00000000-0005-0000-0000-000058060000}"/>
    <cellStyle name="SAPBEXstdDataEmph 4" xfId="1600" xr:uid="{00000000-0005-0000-0000-000059060000}"/>
    <cellStyle name="SAPBEXstdDataEmph 4 2" xfId="1601" xr:uid="{00000000-0005-0000-0000-00005A060000}"/>
    <cellStyle name="SAPBEXstdDataEmph 4 2 2" xfId="1602" xr:uid="{00000000-0005-0000-0000-00005B060000}"/>
    <cellStyle name="SAPBEXstdDataEmph 4 3" xfId="1603" xr:uid="{00000000-0005-0000-0000-00005C060000}"/>
    <cellStyle name="SAPBEXstdDataEmph 5" xfId="1604" xr:uid="{00000000-0005-0000-0000-00005D060000}"/>
    <cellStyle name="SAPBEXstdItem" xfId="1605" xr:uid="{00000000-0005-0000-0000-00005E060000}"/>
    <cellStyle name="SAPBEXstdItem 2" xfId="1606" xr:uid="{00000000-0005-0000-0000-00005F060000}"/>
    <cellStyle name="SAPBEXstdItem 2 2" xfId="1607" xr:uid="{00000000-0005-0000-0000-000060060000}"/>
    <cellStyle name="SAPBEXstdItem 3" xfId="1608" xr:uid="{00000000-0005-0000-0000-000061060000}"/>
    <cellStyle name="SAPBEXstdItem 3 2" xfId="1609" xr:uid="{00000000-0005-0000-0000-000062060000}"/>
    <cellStyle name="SAPBEXstdItem 3 2 2" xfId="1610" xr:uid="{00000000-0005-0000-0000-000063060000}"/>
    <cellStyle name="SAPBEXstdItem 3 3" xfId="1611" xr:uid="{00000000-0005-0000-0000-000064060000}"/>
    <cellStyle name="SAPBEXstdItem 4" xfId="1612" xr:uid="{00000000-0005-0000-0000-000065060000}"/>
    <cellStyle name="SAPBEXstdItem 4 2" xfId="1613" xr:uid="{00000000-0005-0000-0000-000066060000}"/>
    <cellStyle name="SAPBEXstdItem 4 2 2" xfId="1614" xr:uid="{00000000-0005-0000-0000-000067060000}"/>
    <cellStyle name="SAPBEXstdItem 4 3" xfId="1615" xr:uid="{00000000-0005-0000-0000-000068060000}"/>
    <cellStyle name="SAPBEXstdItem 5" xfId="1616" xr:uid="{00000000-0005-0000-0000-000069060000}"/>
    <cellStyle name="SAPBEXstdItem 6" xfId="1890" xr:uid="{00000000-0005-0000-0000-00006A060000}"/>
    <cellStyle name="SAPBEXstdItemX" xfId="1617" xr:uid="{00000000-0005-0000-0000-00006B060000}"/>
    <cellStyle name="SAPBEXstdItemX 2" xfId="1618" xr:uid="{00000000-0005-0000-0000-00006C060000}"/>
    <cellStyle name="SAPBEXstdItemX 2 2" xfId="1619" xr:uid="{00000000-0005-0000-0000-00006D060000}"/>
    <cellStyle name="SAPBEXstdItemX 3" xfId="1620" xr:uid="{00000000-0005-0000-0000-00006E060000}"/>
    <cellStyle name="SAPBEXstdItemX 3 2" xfId="1621" xr:uid="{00000000-0005-0000-0000-00006F060000}"/>
    <cellStyle name="SAPBEXstdItemX 3 2 2" xfId="1622" xr:uid="{00000000-0005-0000-0000-000070060000}"/>
    <cellStyle name="SAPBEXstdItemX 3 3" xfId="1623" xr:uid="{00000000-0005-0000-0000-000071060000}"/>
    <cellStyle name="SAPBEXstdItemX 4" xfId="1624" xr:uid="{00000000-0005-0000-0000-000072060000}"/>
    <cellStyle name="SAPBEXstdItemX 4 2" xfId="1625" xr:uid="{00000000-0005-0000-0000-000073060000}"/>
    <cellStyle name="SAPBEXstdItemX 4 2 2" xfId="1626" xr:uid="{00000000-0005-0000-0000-000074060000}"/>
    <cellStyle name="SAPBEXstdItemX 4 3" xfId="1627" xr:uid="{00000000-0005-0000-0000-000075060000}"/>
    <cellStyle name="SAPBEXstdItemX 5" xfId="1628" xr:uid="{00000000-0005-0000-0000-000076060000}"/>
    <cellStyle name="SAPBEXtitle" xfId="1629" xr:uid="{00000000-0005-0000-0000-000077060000}"/>
    <cellStyle name="SAPBEXtitle 2" xfId="1630" xr:uid="{00000000-0005-0000-0000-000078060000}"/>
    <cellStyle name="SAPBEXtitle 2 2" xfId="1631" xr:uid="{00000000-0005-0000-0000-000079060000}"/>
    <cellStyle name="SAPBEXtitle 3" xfId="1632" xr:uid="{00000000-0005-0000-0000-00007A060000}"/>
    <cellStyle name="SAPBEXtitle 3 2" xfId="1633" xr:uid="{00000000-0005-0000-0000-00007B060000}"/>
    <cellStyle name="SAPBEXtitle 4" xfId="1634" xr:uid="{00000000-0005-0000-0000-00007C060000}"/>
    <cellStyle name="SAPBEXtitle 4 2" xfId="1635" xr:uid="{00000000-0005-0000-0000-00007D060000}"/>
    <cellStyle name="SAPBEXtitle 5" xfId="1636" xr:uid="{00000000-0005-0000-0000-00007E060000}"/>
    <cellStyle name="SAPBEXunassignedItem" xfId="1915" xr:uid="{00000000-0005-0000-0000-00007F060000}"/>
    <cellStyle name="SAPBEXundefined" xfId="1637" xr:uid="{00000000-0005-0000-0000-000080060000}"/>
    <cellStyle name="SAPBEXundefined 2" xfId="1638" xr:uid="{00000000-0005-0000-0000-000081060000}"/>
    <cellStyle name="SAPBEXundefined 2 2" xfId="1639" xr:uid="{00000000-0005-0000-0000-000082060000}"/>
    <cellStyle name="SAPBEXundefined 3" xfId="1640" xr:uid="{00000000-0005-0000-0000-000083060000}"/>
    <cellStyle name="SAPBEXundefined 3 2" xfId="1641" xr:uid="{00000000-0005-0000-0000-000084060000}"/>
    <cellStyle name="SAPBEXundefined 3 2 2" xfId="1642" xr:uid="{00000000-0005-0000-0000-000085060000}"/>
    <cellStyle name="SAPBEXundefined 3 3" xfId="1643" xr:uid="{00000000-0005-0000-0000-000086060000}"/>
    <cellStyle name="SAPBEXundefined 4" xfId="1644" xr:uid="{00000000-0005-0000-0000-000087060000}"/>
    <cellStyle name="SAPBEXundefined 4 2" xfId="1645" xr:uid="{00000000-0005-0000-0000-000088060000}"/>
    <cellStyle name="SAPBEXundefined 4 2 2" xfId="1646" xr:uid="{00000000-0005-0000-0000-000089060000}"/>
    <cellStyle name="SAPBEXundefined 4 3" xfId="1647" xr:uid="{00000000-0005-0000-0000-00008A060000}"/>
    <cellStyle name="SAPBEXundefined 5" xfId="1648" xr:uid="{00000000-0005-0000-0000-00008B060000}"/>
    <cellStyle name="Sheet Title" xfId="1916" xr:uid="{00000000-0005-0000-0000-00008C060000}"/>
    <cellStyle name="Sledovaný hypertextový odkaz" xfId="1649" xr:uid="{00000000-0005-0000-0000-00008D060000}"/>
    <cellStyle name="Správně 2" xfId="1650" xr:uid="{00000000-0005-0000-0000-00008E060000}"/>
    <cellStyle name="Správně 2 2" xfId="1651" xr:uid="{00000000-0005-0000-0000-00008F060000}"/>
    <cellStyle name="Správně 3" xfId="1652" xr:uid="{00000000-0005-0000-0000-000090060000}"/>
    <cellStyle name="Správně 3 2" xfId="1653" xr:uid="{00000000-0005-0000-0000-000091060000}"/>
    <cellStyle name="Správně 4" xfId="1654" xr:uid="{00000000-0005-0000-0000-000092060000}"/>
    <cellStyle name="Správně 4 2" xfId="1655" xr:uid="{00000000-0005-0000-0000-000093060000}"/>
    <cellStyle name="Správně 5" xfId="1656" xr:uid="{00000000-0005-0000-0000-000094060000}"/>
    <cellStyle name="Správně 5 2" xfId="1657" xr:uid="{00000000-0005-0000-0000-000095060000}"/>
    <cellStyle name="Správně 6" xfId="1658" xr:uid="{00000000-0005-0000-0000-000096060000}"/>
    <cellStyle name="Správně 6 2" xfId="1659" xr:uid="{00000000-0005-0000-0000-000097060000}"/>
    <cellStyle name="Správně 7" xfId="1660" xr:uid="{00000000-0005-0000-0000-000098060000}"/>
    <cellStyle name="Správně 7 2" xfId="1661" xr:uid="{00000000-0005-0000-0000-000099060000}"/>
    <cellStyle name="Správně 8" xfId="1662" xr:uid="{00000000-0005-0000-0000-00009A060000}"/>
    <cellStyle name="Standard_Mappe2" xfId="1663" xr:uid="{00000000-0005-0000-0000-00009B060000}"/>
    <cellStyle name="Styl 1" xfId="1664" xr:uid="{00000000-0005-0000-0000-00009C060000}"/>
    <cellStyle name="Styl 1 2" xfId="1665" xr:uid="{00000000-0005-0000-0000-00009D060000}"/>
    <cellStyle name="Styl 1 2 2" xfId="1666" xr:uid="{00000000-0005-0000-0000-00009E060000}"/>
    <cellStyle name="Styl 1 2 2 2" xfId="1667" xr:uid="{00000000-0005-0000-0000-00009F060000}"/>
    <cellStyle name="Styl 1 2 2 2 2" xfId="1668" xr:uid="{00000000-0005-0000-0000-0000A0060000}"/>
    <cellStyle name="Styl 1 2 2 3" xfId="1669" xr:uid="{00000000-0005-0000-0000-0000A1060000}"/>
    <cellStyle name="Styl 1 2 3" xfId="1670" xr:uid="{00000000-0005-0000-0000-0000A2060000}"/>
    <cellStyle name="Styl 1 2 3 2" xfId="1671" xr:uid="{00000000-0005-0000-0000-0000A3060000}"/>
    <cellStyle name="Styl 1 2 4" xfId="1672" xr:uid="{00000000-0005-0000-0000-0000A4060000}"/>
    <cellStyle name="Styl 1 2 4 2" xfId="1673" xr:uid="{00000000-0005-0000-0000-0000A5060000}"/>
    <cellStyle name="Styl 1 2 4 2 2" xfId="1674" xr:uid="{00000000-0005-0000-0000-0000A6060000}"/>
    <cellStyle name="Styl 1 2 4 3" xfId="1675" xr:uid="{00000000-0005-0000-0000-0000A7060000}"/>
    <cellStyle name="Styl 1 2 5" xfId="1676" xr:uid="{00000000-0005-0000-0000-0000A8060000}"/>
    <cellStyle name="Styl 1 3" xfId="1677" xr:uid="{00000000-0005-0000-0000-0000A9060000}"/>
    <cellStyle name="Styl 1 3 2" xfId="1678" xr:uid="{00000000-0005-0000-0000-0000AA060000}"/>
    <cellStyle name="Styl 1 3 2 2" xfId="1679" xr:uid="{00000000-0005-0000-0000-0000AB060000}"/>
    <cellStyle name="Styl 1 3 3" xfId="1680" xr:uid="{00000000-0005-0000-0000-0000AC060000}"/>
    <cellStyle name="Styl 1 4" xfId="1681" xr:uid="{00000000-0005-0000-0000-0000AD060000}"/>
    <cellStyle name="Styl 1 4 2" xfId="1682" xr:uid="{00000000-0005-0000-0000-0000AE060000}"/>
    <cellStyle name="Styl 1 4 2 2" xfId="1683" xr:uid="{00000000-0005-0000-0000-0000AF060000}"/>
    <cellStyle name="Styl 1 4 3" xfId="1684" xr:uid="{00000000-0005-0000-0000-0000B0060000}"/>
    <cellStyle name="Styl 1 5" xfId="1685" xr:uid="{00000000-0005-0000-0000-0000B1060000}"/>
    <cellStyle name="Styl 1 5 2" xfId="1686" xr:uid="{00000000-0005-0000-0000-0000B2060000}"/>
    <cellStyle name="Styl 1 5 2 2" xfId="1687" xr:uid="{00000000-0005-0000-0000-0000B3060000}"/>
    <cellStyle name="Styl 1 5 3" xfId="1688" xr:uid="{00000000-0005-0000-0000-0000B4060000}"/>
    <cellStyle name="Styl 1 6" xfId="1689" xr:uid="{00000000-0005-0000-0000-0000B5060000}"/>
    <cellStyle name="Suma 2" xfId="1690" xr:uid="{00000000-0005-0000-0000-0000B6060000}"/>
    <cellStyle name="Suma 2 2" xfId="1691" xr:uid="{00000000-0005-0000-0000-0000B7060000}"/>
    <cellStyle name="Suma 2 2 2" xfId="1692" xr:uid="{00000000-0005-0000-0000-0000B8060000}"/>
    <cellStyle name="Suma 2 2 2 2" xfId="1693" xr:uid="{00000000-0005-0000-0000-0000B9060000}"/>
    <cellStyle name="Suma 2 2 3" xfId="1694" xr:uid="{00000000-0005-0000-0000-0000BA060000}"/>
    <cellStyle name="Suma 2 2 3 2" xfId="1695" xr:uid="{00000000-0005-0000-0000-0000BB060000}"/>
    <cellStyle name="Suma 2 2 4" xfId="1696" xr:uid="{00000000-0005-0000-0000-0000BC060000}"/>
    <cellStyle name="Suma 2 2 4 2" xfId="1697" xr:uid="{00000000-0005-0000-0000-0000BD060000}"/>
    <cellStyle name="Suma 2 2 5" xfId="1698" xr:uid="{00000000-0005-0000-0000-0000BE060000}"/>
    <cellStyle name="Suma 2 3" xfId="1699" xr:uid="{00000000-0005-0000-0000-0000BF060000}"/>
    <cellStyle name="Suma 2 3 2" xfId="1700" xr:uid="{00000000-0005-0000-0000-0000C0060000}"/>
    <cellStyle name="Suma 2 4" xfId="1701" xr:uid="{00000000-0005-0000-0000-0000C1060000}"/>
    <cellStyle name="Suma 2 4 2" xfId="1702" xr:uid="{00000000-0005-0000-0000-0000C2060000}"/>
    <cellStyle name="Suma 2 5" xfId="1703" xr:uid="{00000000-0005-0000-0000-0000C3060000}"/>
    <cellStyle name="Suma 2 5 2" xfId="1704" xr:uid="{00000000-0005-0000-0000-0000C4060000}"/>
    <cellStyle name="Suma 2 6" xfId="1705" xr:uid="{00000000-0005-0000-0000-0000C5060000}"/>
    <cellStyle name="Suma 2 6 2" xfId="1706" xr:uid="{00000000-0005-0000-0000-0000C6060000}"/>
    <cellStyle name="Suma 2 7" xfId="1707" xr:uid="{00000000-0005-0000-0000-0000C7060000}"/>
    <cellStyle name="Tekst objaśnienia 2" xfId="1708" xr:uid="{00000000-0005-0000-0000-0000C8060000}"/>
    <cellStyle name="Tekst objaśnienia 2 2" xfId="1709" xr:uid="{00000000-0005-0000-0000-0000C9060000}"/>
    <cellStyle name="Tekst objaśnienia 2 2 2" xfId="1710" xr:uid="{00000000-0005-0000-0000-0000CA060000}"/>
    <cellStyle name="Tekst objaśnienia 2 3" xfId="1711" xr:uid="{00000000-0005-0000-0000-0000CB060000}"/>
    <cellStyle name="Tekst objaśnienia 2 3 2" xfId="1712" xr:uid="{00000000-0005-0000-0000-0000CC060000}"/>
    <cellStyle name="Tekst objaśnienia 2 4" xfId="1713" xr:uid="{00000000-0005-0000-0000-0000CD060000}"/>
    <cellStyle name="Tekst objaśnienia 2 4 2" xfId="1714" xr:uid="{00000000-0005-0000-0000-0000CE060000}"/>
    <cellStyle name="Tekst objaśnienia 2 5" xfId="1715" xr:uid="{00000000-0005-0000-0000-0000CF060000}"/>
    <cellStyle name="Tekst objaśnienia 2 5 2" xfId="1716" xr:uid="{00000000-0005-0000-0000-0000D0060000}"/>
    <cellStyle name="Tekst objaśnienia 2 6" xfId="1717" xr:uid="{00000000-0005-0000-0000-0000D1060000}"/>
    <cellStyle name="Tekst ostrzeżenia 2" xfId="1718" xr:uid="{00000000-0005-0000-0000-0000D2060000}"/>
    <cellStyle name="Tekst ostrzeżenia 2 2" xfId="1719" xr:uid="{00000000-0005-0000-0000-0000D3060000}"/>
    <cellStyle name="Tekst ostrzeżenia 2 2 2" xfId="1720" xr:uid="{00000000-0005-0000-0000-0000D4060000}"/>
    <cellStyle name="Tekst ostrzeżenia 2 3" xfId="1721" xr:uid="{00000000-0005-0000-0000-0000D5060000}"/>
    <cellStyle name="Tekst ostrzeżenia 2 3 2" xfId="1722" xr:uid="{00000000-0005-0000-0000-0000D6060000}"/>
    <cellStyle name="Tekst ostrzeżenia 2 4" xfId="1723" xr:uid="{00000000-0005-0000-0000-0000D7060000}"/>
    <cellStyle name="Tekst ostrzeżenia 2 4 2" xfId="1724" xr:uid="{00000000-0005-0000-0000-0000D8060000}"/>
    <cellStyle name="Tekst ostrzeżenia 2 5" xfId="1725" xr:uid="{00000000-0005-0000-0000-0000D9060000}"/>
    <cellStyle name="Tekst ostrzeżenia 2 5 2" xfId="1726" xr:uid="{00000000-0005-0000-0000-0000DA060000}"/>
    <cellStyle name="Tekst ostrzeżenia 2 6" xfId="1727" xr:uid="{00000000-0005-0000-0000-0000DB060000}"/>
    <cellStyle name="Text upozornění" xfId="1728" builtinId="11" customBuiltin="1"/>
    <cellStyle name="Text upozornění 2" xfId="1729" xr:uid="{00000000-0005-0000-0000-0000DD060000}"/>
    <cellStyle name="Title 2" xfId="1730" xr:uid="{00000000-0005-0000-0000-0000DE060000}"/>
    <cellStyle name="Title 2 2" xfId="1731" xr:uid="{00000000-0005-0000-0000-0000DF060000}"/>
    <cellStyle name="Title 3" xfId="1732" xr:uid="{00000000-0005-0000-0000-0000E0060000}"/>
    <cellStyle name="Title 3 2" xfId="1733" xr:uid="{00000000-0005-0000-0000-0000E1060000}"/>
    <cellStyle name="Title 3 2 2" xfId="1734" xr:uid="{00000000-0005-0000-0000-0000E2060000}"/>
    <cellStyle name="Title 3 3" xfId="1735" xr:uid="{00000000-0005-0000-0000-0000E3060000}"/>
    <cellStyle name="Title 3 3 2" xfId="1736" xr:uid="{00000000-0005-0000-0000-0000E4060000}"/>
    <cellStyle name="Title 3 4" xfId="1737" xr:uid="{00000000-0005-0000-0000-0000E5060000}"/>
    <cellStyle name="Title 4" xfId="1738" xr:uid="{00000000-0005-0000-0000-0000E6060000}"/>
    <cellStyle name="Title 4 2" xfId="1739" xr:uid="{00000000-0005-0000-0000-0000E7060000}"/>
    <cellStyle name="Title 4 2 2" xfId="1740" xr:uid="{00000000-0005-0000-0000-0000E8060000}"/>
    <cellStyle name="Title 4 3" xfId="1741" xr:uid="{00000000-0005-0000-0000-0000E9060000}"/>
    <cellStyle name="Title 4 3 2" xfId="1742" xr:uid="{00000000-0005-0000-0000-0000EA060000}"/>
    <cellStyle name="Title 4 4" xfId="1743" xr:uid="{00000000-0005-0000-0000-0000EB060000}"/>
    <cellStyle name="Uwaga 2" xfId="1744" xr:uid="{00000000-0005-0000-0000-0000EC060000}"/>
    <cellStyle name="Uwaga 2 2" xfId="1745" xr:uid="{00000000-0005-0000-0000-0000ED060000}"/>
    <cellStyle name="Uwaga 2 2 2" xfId="1746" xr:uid="{00000000-0005-0000-0000-0000EE060000}"/>
    <cellStyle name="Uwaga 2 2 2 2" xfId="1747" xr:uid="{00000000-0005-0000-0000-0000EF060000}"/>
    <cellStyle name="Uwaga 2 2 3" xfId="1748" xr:uid="{00000000-0005-0000-0000-0000F0060000}"/>
    <cellStyle name="Uwaga 2 2 3 2" xfId="1749" xr:uid="{00000000-0005-0000-0000-0000F1060000}"/>
    <cellStyle name="Uwaga 2 2 3 2 2" xfId="1750" xr:uid="{00000000-0005-0000-0000-0000F2060000}"/>
    <cellStyle name="Uwaga 2 2 3 3" xfId="1751" xr:uid="{00000000-0005-0000-0000-0000F3060000}"/>
    <cellStyle name="Uwaga 2 2 4" xfId="1752" xr:uid="{00000000-0005-0000-0000-0000F4060000}"/>
    <cellStyle name="Uwaga 2 2 4 2" xfId="1753" xr:uid="{00000000-0005-0000-0000-0000F5060000}"/>
    <cellStyle name="Uwaga 2 2 4 2 2" xfId="1754" xr:uid="{00000000-0005-0000-0000-0000F6060000}"/>
    <cellStyle name="Uwaga 2 2 4 3" xfId="1755" xr:uid="{00000000-0005-0000-0000-0000F7060000}"/>
    <cellStyle name="Uwaga 2 2 5" xfId="1756" xr:uid="{00000000-0005-0000-0000-0000F8060000}"/>
    <cellStyle name="Uwaga 2 2 5 2" xfId="1757" xr:uid="{00000000-0005-0000-0000-0000F9060000}"/>
    <cellStyle name="Uwaga 2 2 5 2 2" xfId="1758" xr:uid="{00000000-0005-0000-0000-0000FA060000}"/>
    <cellStyle name="Uwaga 2 2 5 3" xfId="1759" xr:uid="{00000000-0005-0000-0000-0000FB060000}"/>
    <cellStyle name="Uwaga 2 2 6" xfId="1760" xr:uid="{00000000-0005-0000-0000-0000FC060000}"/>
    <cellStyle name="Uwaga 2 3" xfId="1761" xr:uid="{00000000-0005-0000-0000-0000FD060000}"/>
    <cellStyle name="Uwaga 2 3 2" xfId="1762" xr:uid="{00000000-0005-0000-0000-0000FE060000}"/>
    <cellStyle name="Uwaga 2 3 2 2" xfId="1763" xr:uid="{00000000-0005-0000-0000-0000FF060000}"/>
    <cellStyle name="Uwaga 2 3 3" xfId="1764" xr:uid="{00000000-0005-0000-0000-000000070000}"/>
    <cellStyle name="Uwaga 2 4" xfId="1765" xr:uid="{00000000-0005-0000-0000-000001070000}"/>
    <cellStyle name="Uwaga 2 4 2" xfId="1766" xr:uid="{00000000-0005-0000-0000-000002070000}"/>
    <cellStyle name="Uwaga 2 4 2 2" xfId="1767" xr:uid="{00000000-0005-0000-0000-000003070000}"/>
    <cellStyle name="Uwaga 2 4 3" xfId="1768" xr:uid="{00000000-0005-0000-0000-000004070000}"/>
    <cellStyle name="Uwaga 2 5" xfId="1769" xr:uid="{00000000-0005-0000-0000-000005070000}"/>
    <cellStyle name="Uwaga 2 5 2" xfId="1770" xr:uid="{00000000-0005-0000-0000-000006070000}"/>
    <cellStyle name="Uwaga 2 5 2 2" xfId="1771" xr:uid="{00000000-0005-0000-0000-000007070000}"/>
    <cellStyle name="Uwaga 2 5 3" xfId="1772" xr:uid="{00000000-0005-0000-0000-000008070000}"/>
    <cellStyle name="Uwaga 2 6" xfId="1773" xr:uid="{00000000-0005-0000-0000-000009070000}"/>
    <cellStyle name="Uwaga 2 6 2" xfId="1774" xr:uid="{00000000-0005-0000-0000-00000A070000}"/>
    <cellStyle name="Uwaga 2 6 2 2" xfId="1775" xr:uid="{00000000-0005-0000-0000-00000B070000}"/>
    <cellStyle name="Uwaga 2 6 3" xfId="1776" xr:uid="{00000000-0005-0000-0000-00000C070000}"/>
    <cellStyle name="Uwaga 2 7" xfId="1777" xr:uid="{00000000-0005-0000-0000-00000D070000}"/>
    <cellStyle name="Vstup 2" xfId="1778" xr:uid="{00000000-0005-0000-0000-00000E070000}"/>
    <cellStyle name="Vstup 2 2" xfId="1779" xr:uid="{00000000-0005-0000-0000-00000F070000}"/>
    <cellStyle name="Vstup 3" xfId="1780" xr:uid="{00000000-0005-0000-0000-000010070000}"/>
    <cellStyle name="Vstup 3 2" xfId="1781" xr:uid="{00000000-0005-0000-0000-000011070000}"/>
    <cellStyle name="Vstup 4" xfId="1782" xr:uid="{00000000-0005-0000-0000-000012070000}"/>
    <cellStyle name="Vstup 4 2" xfId="1783" xr:uid="{00000000-0005-0000-0000-000013070000}"/>
    <cellStyle name="Vstup 5" xfId="1784" xr:uid="{00000000-0005-0000-0000-000014070000}"/>
    <cellStyle name="Výpočet 2" xfId="1785" xr:uid="{00000000-0005-0000-0000-000015070000}"/>
    <cellStyle name="Výpočet 2 2" xfId="1786" xr:uid="{00000000-0005-0000-0000-000016070000}"/>
    <cellStyle name="Výpočet 3" xfId="1787" xr:uid="{00000000-0005-0000-0000-000017070000}"/>
    <cellStyle name="Výpočet 3 2" xfId="1788" xr:uid="{00000000-0005-0000-0000-000018070000}"/>
    <cellStyle name="Výpočet 4" xfId="1789" xr:uid="{00000000-0005-0000-0000-000019070000}"/>
    <cellStyle name="Výpočet 4 2" xfId="1790" xr:uid="{00000000-0005-0000-0000-00001A070000}"/>
    <cellStyle name="Výpočet 5" xfId="1791" xr:uid="{00000000-0005-0000-0000-00001B070000}"/>
    <cellStyle name="Výpočet 5 2" xfId="1792" xr:uid="{00000000-0005-0000-0000-00001C070000}"/>
    <cellStyle name="Výpočet 6" xfId="1793" xr:uid="{00000000-0005-0000-0000-00001D070000}"/>
    <cellStyle name="Výpočet 6 2" xfId="1794" xr:uid="{00000000-0005-0000-0000-00001E070000}"/>
    <cellStyle name="Výpočet 7" xfId="1795" xr:uid="{00000000-0005-0000-0000-00001F070000}"/>
    <cellStyle name="Výpočet 7 2" xfId="1796" xr:uid="{00000000-0005-0000-0000-000020070000}"/>
    <cellStyle name="Výpočet 8" xfId="1797" xr:uid="{00000000-0005-0000-0000-000021070000}"/>
    <cellStyle name="Výstup 2" xfId="1798" xr:uid="{00000000-0005-0000-0000-000022070000}"/>
    <cellStyle name="Výstup 2 2" xfId="1799" xr:uid="{00000000-0005-0000-0000-000023070000}"/>
    <cellStyle name="Výstup 3" xfId="1800" xr:uid="{00000000-0005-0000-0000-000024070000}"/>
    <cellStyle name="Výstup 3 2" xfId="1801" xr:uid="{00000000-0005-0000-0000-000025070000}"/>
    <cellStyle name="Výstup 4" xfId="1802" xr:uid="{00000000-0005-0000-0000-000026070000}"/>
    <cellStyle name="Výstup 4 2" xfId="1803" xr:uid="{00000000-0005-0000-0000-000027070000}"/>
    <cellStyle name="Výstup 5" xfId="1804" xr:uid="{00000000-0005-0000-0000-000028070000}"/>
    <cellStyle name="Vysvětlující text" xfId="1805" builtinId="53" customBuiltin="1"/>
    <cellStyle name="Vysvětlující text 2" xfId="1806" xr:uid="{00000000-0005-0000-0000-00002A070000}"/>
    <cellStyle name="Walutowy 2" xfId="1807" xr:uid="{00000000-0005-0000-0000-00002B070000}"/>
    <cellStyle name="Walutowy 2 2" xfId="1808" xr:uid="{00000000-0005-0000-0000-00002C070000}"/>
    <cellStyle name="Walutowy 2 2 2" xfId="1809" xr:uid="{00000000-0005-0000-0000-00002D070000}"/>
    <cellStyle name="Walutowy 2 3" xfId="1810" xr:uid="{00000000-0005-0000-0000-00002E070000}"/>
    <cellStyle name="Złe 2" xfId="1811" xr:uid="{00000000-0005-0000-0000-00002F070000}"/>
    <cellStyle name="Złe 2 2" xfId="1812" xr:uid="{00000000-0005-0000-0000-000030070000}"/>
    <cellStyle name="Złe 2 2 2" xfId="1813" xr:uid="{00000000-0005-0000-0000-000031070000}"/>
    <cellStyle name="Złe 2 2 2 2" xfId="1814" xr:uid="{00000000-0005-0000-0000-000032070000}"/>
    <cellStyle name="Złe 2 2 3" xfId="1815" xr:uid="{00000000-0005-0000-0000-000033070000}"/>
    <cellStyle name="Złe 2 2 3 2" xfId="1816" xr:uid="{00000000-0005-0000-0000-000034070000}"/>
    <cellStyle name="Złe 2 2 4" xfId="1817" xr:uid="{00000000-0005-0000-0000-000035070000}"/>
    <cellStyle name="Złe 2 2 4 2" xfId="1818" xr:uid="{00000000-0005-0000-0000-000036070000}"/>
    <cellStyle name="Złe 2 2 5" xfId="1819" xr:uid="{00000000-0005-0000-0000-000037070000}"/>
    <cellStyle name="Złe 2 3" xfId="1820" xr:uid="{00000000-0005-0000-0000-000038070000}"/>
    <cellStyle name="Złe 2 3 2" xfId="1821" xr:uid="{00000000-0005-0000-0000-000039070000}"/>
    <cellStyle name="Złe 2 4" xfId="1822" xr:uid="{00000000-0005-0000-0000-00003A070000}"/>
    <cellStyle name="Złe 2 4 2" xfId="1823" xr:uid="{00000000-0005-0000-0000-00003B070000}"/>
    <cellStyle name="Złe 2 5" xfId="1824" xr:uid="{00000000-0005-0000-0000-00003C070000}"/>
    <cellStyle name="Złe 2 5 2" xfId="1825" xr:uid="{00000000-0005-0000-0000-00003D070000}"/>
    <cellStyle name="Złe 2 6" xfId="1826" xr:uid="{00000000-0005-0000-0000-00003E070000}"/>
    <cellStyle name="Złe 2 6 2" xfId="1827" xr:uid="{00000000-0005-0000-0000-00003F070000}"/>
    <cellStyle name="Złe 2 7" xfId="1828" xr:uid="{00000000-0005-0000-0000-000040070000}"/>
    <cellStyle name="Zvýraznění 1 2" xfId="1829" xr:uid="{00000000-0005-0000-0000-000041070000}"/>
    <cellStyle name="Zvýraznění 1 2 2" xfId="1830" xr:uid="{00000000-0005-0000-0000-000042070000}"/>
    <cellStyle name="Zvýraznění 1 3" xfId="1831" xr:uid="{00000000-0005-0000-0000-000043070000}"/>
    <cellStyle name="Zvýraznění 1 3 2" xfId="1832" xr:uid="{00000000-0005-0000-0000-000044070000}"/>
    <cellStyle name="Zvýraznění 1 4" xfId="1833" xr:uid="{00000000-0005-0000-0000-000045070000}"/>
    <cellStyle name="Zvýraznění 1 4 2" xfId="1834" xr:uid="{00000000-0005-0000-0000-000046070000}"/>
    <cellStyle name="Zvýraznění 1 5" xfId="1835" xr:uid="{00000000-0005-0000-0000-000047070000}"/>
    <cellStyle name="Zvýraznění 1 5 2" xfId="1836" xr:uid="{00000000-0005-0000-0000-000048070000}"/>
    <cellStyle name="Zvýraznění 1 6" xfId="1837" xr:uid="{00000000-0005-0000-0000-000049070000}"/>
    <cellStyle name="Zvýraznění 1 6 2" xfId="1838" xr:uid="{00000000-0005-0000-0000-00004A070000}"/>
    <cellStyle name="Zvýraznění 1 7" xfId="1839" xr:uid="{00000000-0005-0000-0000-00004B070000}"/>
    <cellStyle name="Zvýraznění 1 7 2" xfId="1840" xr:uid="{00000000-0005-0000-0000-00004C070000}"/>
    <cellStyle name="Zvýraznění 1 8" xfId="1841" xr:uid="{00000000-0005-0000-0000-00004D070000}"/>
    <cellStyle name="Zvýraznění 2 2" xfId="1842" xr:uid="{00000000-0005-0000-0000-00004E070000}"/>
    <cellStyle name="Zvýraznění 2 2 2" xfId="1843" xr:uid="{00000000-0005-0000-0000-00004F070000}"/>
    <cellStyle name="Zvýraznění 2 3" xfId="1844" xr:uid="{00000000-0005-0000-0000-000050070000}"/>
    <cellStyle name="Zvýraznění 2 3 2" xfId="1845" xr:uid="{00000000-0005-0000-0000-000051070000}"/>
    <cellStyle name="Zvýraznění 2 4" xfId="1846" xr:uid="{00000000-0005-0000-0000-000052070000}"/>
    <cellStyle name="Zvýraznění 2 4 2" xfId="1847" xr:uid="{00000000-0005-0000-0000-000053070000}"/>
    <cellStyle name="Zvýraznění 2 5" xfId="1848" xr:uid="{00000000-0005-0000-0000-000054070000}"/>
    <cellStyle name="Zvýraznění 2 5 2" xfId="1849" xr:uid="{00000000-0005-0000-0000-000055070000}"/>
    <cellStyle name="Zvýraznění 2 6" xfId="1850" xr:uid="{00000000-0005-0000-0000-000056070000}"/>
    <cellStyle name="Zvýraznění 2 6 2" xfId="1851" xr:uid="{00000000-0005-0000-0000-000057070000}"/>
    <cellStyle name="Zvýraznění 2 7" xfId="1852" xr:uid="{00000000-0005-0000-0000-000058070000}"/>
    <cellStyle name="Zvýraznění 2 7 2" xfId="1853" xr:uid="{00000000-0005-0000-0000-000059070000}"/>
    <cellStyle name="Zvýraznění 2 8" xfId="1854" xr:uid="{00000000-0005-0000-0000-00005A070000}"/>
    <cellStyle name="Zvýraznění 3 2" xfId="1855" xr:uid="{00000000-0005-0000-0000-00005B070000}"/>
    <cellStyle name="Zvýraznění 3 2 2" xfId="1856" xr:uid="{00000000-0005-0000-0000-00005C070000}"/>
    <cellStyle name="Zvýraznění 3 3" xfId="1857" xr:uid="{00000000-0005-0000-0000-00005D070000}"/>
    <cellStyle name="Zvýraznění 3 3 2" xfId="1858" xr:uid="{00000000-0005-0000-0000-00005E070000}"/>
    <cellStyle name="Zvýraznění 3 4" xfId="1859" xr:uid="{00000000-0005-0000-0000-00005F070000}"/>
    <cellStyle name="Zvýraznění 3 4 2" xfId="1860" xr:uid="{00000000-0005-0000-0000-000060070000}"/>
    <cellStyle name="Zvýraznění 3 5" xfId="1861" xr:uid="{00000000-0005-0000-0000-000061070000}"/>
    <cellStyle name="Zvýraznění 3 5 2" xfId="1862" xr:uid="{00000000-0005-0000-0000-000062070000}"/>
    <cellStyle name="Zvýraznění 3 6" xfId="1863" xr:uid="{00000000-0005-0000-0000-000063070000}"/>
    <cellStyle name="Zvýraznění 3 6 2" xfId="1864" xr:uid="{00000000-0005-0000-0000-000064070000}"/>
    <cellStyle name="Zvýraznění 3 7" xfId="1865" xr:uid="{00000000-0005-0000-0000-000065070000}"/>
    <cellStyle name="Zvýraznění 3 7 2" xfId="1866" xr:uid="{00000000-0005-0000-0000-000066070000}"/>
    <cellStyle name="Zvýraznění 3 8" xfId="1867" xr:uid="{00000000-0005-0000-0000-000067070000}"/>
    <cellStyle name="Zvýraznění 4 2" xfId="1868" xr:uid="{00000000-0005-0000-0000-000068070000}"/>
    <cellStyle name="Zvýraznění 4 2 2" xfId="1869" xr:uid="{00000000-0005-0000-0000-000069070000}"/>
    <cellStyle name="Zvýraznění 4 3" xfId="1870" xr:uid="{00000000-0005-0000-0000-00006A070000}"/>
    <cellStyle name="Zvýraznění 4 3 2" xfId="1871" xr:uid="{00000000-0005-0000-0000-00006B070000}"/>
    <cellStyle name="Zvýraznění 4 4" xfId="1872" xr:uid="{00000000-0005-0000-0000-00006C070000}"/>
    <cellStyle name="Zvýraznění 4 4 2" xfId="1873" xr:uid="{00000000-0005-0000-0000-00006D070000}"/>
    <cellStyle name="Zvýraznění 4 5" xfId="1874" xr:uid="{00000000-0005-0000-0000-00006E070000}"/>
    <cellStyle name="Zvýraznění 5" xfId="1875" builtinId="45" customBuiltin="1"/>
    <cellStyle name="Zvýraznění 5 2" xfId="1876" xr:uid="{00000000-0005-0000-0000-000070070000}"/>
    <cellStyle name="Zvýraznění 6 2" xfId="1877" xr:uid="{00000000-0005-0000-0000-000071070000}"/>
    <cellStyle name="Zvýraznění 6 2 2" xfId="1878" xr:uid="{00000000-0005-0000-0000-000072070000}"/>
    <cellStyle name="Zvýraznění 6 3" xfId="1879" xr:uid="{00000000-0005-0000-0000-000073070000}"/>
    <cellStyle name="Zvýraznění 6 3 2" xfId="1880" xr:uid="{00000000-0005-0000-0000-000074070000}"/>
    <cellStyle name="Zvýraznění 6 4" xfId="1881" xr:uid="{00000000-0005-0000-0000-000075070000}"/>
    <cellStyle name="Zvýraznění 6 4 2" xfId="1882" xr:uid="{00000000-0005-0000-0000-000076070000}"/>
    <cellStyle name="Zvýraznění 6 5" xfId="1883" xr:uid="{00000000-0005-0000-0000-000077070000}"/>
    <cellStyle name="Zvýraznění 6 5 2" xfId="1884" xr:uid="{00000000-0005-0000-0000-000078070000}"/>
    <cellStyle name="Zvýraznění 6 6" xfId="1885" xr:uid="{00000000-0005-0000-0000-000079070000}"/>
    <cellStyle name="Zvýraznění 6 6 2" xfId="1886" xr:uid="{00000000-0005-0000-0000-00007A070000}"/>
    <cellStyle name="Zvýraznění 6 7" xfId="1887" xr:uid="{00000000-0005-0000-0000-00007B070000}"/>
    <cellStyle name="Zvýraznění 6 7 2" xfId="1888" xr:uid="{00000000-0005-0000-0000-00007C070000}"/>
    <cellStyle name="Zvýraznění 6 8" xfId="1889" xr:uid="{00000000-0005-0000-0000-00007D070000}"/>
  </cellStyles>
  <dxfs count="0"/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2505075</xdr:colOff>
      <xdr:row>0</xdr:row>
      <xdr:rowOff>142875</xdr:rowOff>
    </xdr:from>
    <xdr:to>
      <xdr:col>7</xdr:col>
      <xdr:colOff>9525</xdr:colOff>
      <xdr:row>5</xdr:row>
      <xdr:rowOff>9525</xdr:rowOff>
    </xdr:to>
    <xdr:pic>
      <xdr:nvPicPr>
        <xdr:cNvPr id="1092" name="Obrázek 1" descr="jaserieoff.jpg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42875"/>
          <a:ext cx="16573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1</xdr:row>
      <xdr:rowOff>57150</xdr:rowOff>
    </xdr:from>
    <xdr:to>
      <xdr:col>2</xdr:col>
      <xdr:colOff>1162050</xdr:colOff>
      <xdr:row>4</xdr:row>
      <xdr:rowOff>76200</xdr:rowOff>
    </xdr:to>
    <xdr:pic>
      <xdr:nvPicPr>
        <xdr:cNvPr id="1093" name="Obrázek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57175"/>
          <a:ext cx="2486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zoomScaleNormal="100" workbookViewId="0">
      <pane ySplit="9" topLeftCell="A10" activePane="bottomLeft" state="frozen"/>
      <selection pane="bottomLeft" activeCell="K2" sqref="K2:K3"/>
    </sheetView>
  </sheetViews>
  <sheetFormatPr defaultColWidth="9.140625" defaultRowHeight="15"/>
  <cols>
    <col min="1" max="1" width="11.42578125" style="1" customWidth="1"/>
    <col min="2" max="2" width="15.42578125" style="1" bestFit="1" customWidth="1"/>
    <col min="3" max="3" width="18.28515625" style="1" bestFit="1" customWidth="1"/>
    <col min="4" max="4" width="49.85546875" style="1" customWidth="1"/>
    <col min="5" max="5" width="3.7109375" style="1" customWidth="1"/>
    <col min="6" max="6" width="3.85546875" style="1" customWidth="1"/>
    <col min="7" max="7" width="4.85546875" style="1" customWidth="1"/>
    <col min="8" max="8" width="9.5703125" style="2" customWidth="1"/>
    <col min="9" max="9" width="8.140625" style="2" customWidth="1"/>
    <col min="10" max="10" width="7.5703125" style="2" customWidth="1"/>
    <col min="11" max="11" width="9" style="1" customWidth="1"/>
    <col min="12" max="13" width="9.7109375" style="1" bestFit="1" customWidth="1"/>
    <col min="14" max="16384" width="9.140625" style="1"/>
  </cols>
  <sheetData>
    <row r="1" spans="1:14" ht="15.75" thickBot="1">
      <c r="A1" s="3"/>
      <c r="B1" s="3"/>
      <c r="C1" s="3"/>
      <c r="D1" s="3"/>
      <c r="E1" s="3"/>
      <c r="F1" s="3"/>
      <c r="G1" s="3"/>
      <c r="H1" s="4"/>
      <c r="I1" s="4"/>
      <c r="J1" s="4"/>
    </row>
    <row r="2" spans="1:14">
      <c r="A2" s="3"/>
      <c r="B2" s="3"/>
      <c r="C2" s="3"/>
      <c r="D2" s="3"/>
      <c r="E2" s="3"/>
      <c r="F2" s="3"/>
      <c r="G2" s="3"/>
      <c r="H2" s="4"/>
      <c r="J2" s="26" t="s">
        <v>21</v>
      </c>
      <c r="K2" s="14">
        <v>0</v>
      </c>
    </row>
    <row r="3" spans="1:14" ht="15.75" thickBot="1">
      <c r="A3" s="3"/>
      <c r="B3" s="3"/>
      <c r="C3" s="3"/>
      <c r="D3" s="3"/>
      <c r="E3" s="3"/>
      <c r="F3" s="3"/>
      <c r="G3" s="3"/>
      <c r="H3" s="4"/>
      <c r="J3" s="27"/>
      <c r="K3" s="15"/>
    </row>
    <row r="7" spans="1:14" ht="15.75" thickBot="1">
      <c r="A7" s="3" t="s">
        <v>316</v>
      </c>
      <c r="B7" s="3"/>
      <c r="C7" s="3"/>
      <c r="D7" s="3"/>
      <c r="E7" s="3"/>
      <c r="F7" s="3"/>
      <c r="G7" s="3"/>
    </row>
    <row r="8" spans="1:14" ht="15" customHeight="1">
      <c r="A8" s="28" t="s">
        <v>0</v>
      </c>
      <c r="B8" s="20" t="s">
        <v>2</v>
      </c>
      <c r="C8" s="20" t="s">
        <v>22</v>
      </c>
      <c r="D8" s="20" t="s">
        <v>6</v>
      </c>
      <c r="E8" s="22" t="s">
        <v>7</v>
      </c>
      <c r="F8" s="30" t="s">
        <v>5</v>
      </c>
      <c r="G8" s="24" t="s">
        <v>20</v>
      </c>
      <c r="H8" s="16" t="s">
        <v>8</v>
      </c>
      <c r="I8" s="17"/>
      <c r="J8" s="18" t="s">
        <v>9</v>
      </c>
      <c r="K8" s="19"/>
      <c r="L8" s="20" t="s">
        <v>157</v>
      </c>
      <c r="M8" s="20" t="s">
        <v>158</v>
      </c>
    </row>
    <row r="9" spans="1:14" ht="15.75" thickBot="1">
      <c r="A9" s="29"/>
      <c r="B9" s="21" t="s">
        <v>2</v>
      </c>
      <c r="C9" s="21" t="s">
        <v>1</v>
      </c>
      <c r="D9" s="21"/>
      <c r="E9" s="23"/>
      <c r="F9" s="31"/>
      <c r="G9" s="25"/>
      <c r="H9" s="5" t="s">
        <v>10</v>
      </c>
      <c r="I9" s="6" t="s">
        <v>11</v>
      </c>
      <c r="J9" s="5" t="s">
        <v>10</v>
      </c>
      <c r="K9" s="7" t="s">
        <v>11</v>
      </c>
      <c r="L9" s="21" t="s">
        <v>1</v>
      </c>
      <c r="M9" s="21" t="s">
        <v>1</v>
      </c>
      <c r="N9"/>
    </row>
    <row r="10" spans="1:14">
      <c r="A10" s="8">
        <v>4002741</v>
      </c>
      <c r="B10" t="s">
        <v>81</v>
      </c>
      <c r="C10" s="10" t="s">
        <v>86</v>
      </c>
      <c r="D10" s="1" t="s">
        <v>79</v>
      </c>
      <c r="E10" s="10" t="s">
        <v>3</v>
      </c>
      <c r="F10">
        <v>2</v>
      </c>
      <c r="G10">
        <v>26</v>
      </c>
      <c r="H10" s="2">
        <f t="shared" ref="H10:H16" si="0">ROUND(J10*(1-$K$2),2)</f>
        <v>247.11</v>
      </c>
      <c r="I10" s="2">
        <f t="shared" ref="I10:I14" si="1">ROUND(K10*(1-$K$2),0)</f>
        <v>299</v>
      </c>
      <c r="J10" s="2">
        <f t="shared" ref="J10:J15" si="2">ROUND(K10/1.21,2)</f>
        <v>247.11</v>
      </c>
      <c r="K10" s="9">
        <v>299</v>
      </c>
    </row>
    <row r="11" spans="1:14">
      <c r="A11" s="8">
        <v>4002688</v>
      </c>
      <c r="B11" t="s">
        <v>81</v>
      </c>
      <c r="C11" s="10" t="s">
        <v>82</v>
      </c>
      <c r="D11" s="1" t="s">
        <v>75</v>
      </c>
      <c r="E11" s="10" t="s">
        <v>4</v>
      </c>
      <c r="F11">
        <v>2</v>
      </c>
      <c r="G11">
        <v>25</v>
      </c>
      <c r="H11" s="2">
        <f t="shared" si="0"/>
        <v>342.98</v>
      </c>
      <c r="I11" s="2">
        <v>295</v>
      </c>
      <c r="J11" s="2">
        <f t="shared" si="2"/>
        <v>342.98</v>
      </c>
      <c r="K11" s="9">
        <v>415</v>
      </c>
      <c r="L11" s="1">
        <v>1.6</v>
      </c>
      <c r="M11" s="1">
        <v>51.2</v>
      </c>
    </row>
    <row r="12" spans="1:14">
      <c r="A12" s="8">
        <v>4002689</v>
      </c>
      <c r="B12" t="s">
        <v>81</v>
      </c>
      <c r="C12" s="10" t="s">
        <v>83</v>
      </c>
      <c r="D12" s="1" t="s">
        <v>76</v>
      </c>
      <c r="E12" s="10" t="s">
        <v>4</v>
      </c>
      <c r="F12">
        <v>2</v>
      </c>
      <c r="G12">
        <v>25</v>
      </c>
      <c r="H12" s="2">
        <f t="shared" si="0"/>
        <v>342.98</v>
      </c>
      <c r="I12" s="2">
        <v>295</v>
      </c>
      <c r="J12" s="2">
        <f t="shared" si="2"/>
        <v>342.98</v>
      </c>
      <c r="K12" s="9">
        <v>415</v>
      </c>
      <c r="L12" s="1">
        <v>1.6</v>
      </c>
      <c r="M12" s="1">
        <v>51.2</v>
      </c>
    </row>
    <row r="13" spans="1:14">
      <c r="A13" s="8">
        <v>4002690</v>
      </c>
      <c r="B13" t="s">
        <v>81</v>
      </c>
      <c r="C13" s="10" t="s">
        <v>84</v>
      </c>
      <c r="D13" s="1" t="s">
        <v>77</v>
      </c>
      <c r="E13" s="10" t="s">
        <v>4</v>
      </c>
      <c r="F13">
        <v>2</v>
      </c>
      <c r="G13">
        <v>25</v>
      </c>
      <c r="H13" s="2">
        <f t="shared" si="0"/>
        <v>342.98</v>
      </c>
      <c r="I13" s="2">
        <v>295</v>
      </c>
      <c r="J13" s="2">
        <f t="shared" si="2"/>
        <v>342.98</v>
      </c>
      <c r="K13" s="9">
        <v>415</v>
      </c>
      <c r="L13" s="1">
        <v>1.6</v>
      </c>
      <c r="M13" s="1">
        <v>51.2</v>
      </c>
    </row>
    <row r="14" spans="1:14">
      <c r="A14" s="8">
        <v>4002742</v>
      </c>
      <c r="B14" t="s">
        <v>81</v>
      </c>
      <c r="C14" s="10" t="s">
        <v>87</v>
      </c>
      <c r="D14" s="1" t="s">
        <v>80</v>
      </c>
      <c r="E14" s="10" t="s">
        <v>3</v>
      </c>
      <c r="F14">
        <v>2</v>
      </c>
      <c r="G14">
        <v>26</v>
      </c>
      <c r="H14" s="2">
        <f t="shared" si="0"/>
        <v>247.11</v>
      </c>
      <c r="I14" s="2">
        <f t="shared" si="1"/>
        <v>299</v>
      </c>
      <c r="J14" s="2">
        <f t="shared" si="2"/>
        <v>247.11</v>
      </c>
      <c r="K14" s="9">
        <v>299</v>
      </c>
    </row>
    <row r="15" spans="1:14">
      <c r="A15" s="8">
        <v>4002691</v>
      </c>
      <c r="B15" t="s">
        <v>81</v>
      </c>
      <c r="C15" s="10" t="s">
        <v>85</v>
      </c>
      <c r="D15" s="1" t="s">
        <v>78</v>
      </c>
      <c r="E15" s="10" t="s">
        <v>4</v>
      </c>
      <c r="F15">
        <v>2</v>
      </c>
      <c r="G15">
        <v>25</v>
      </c>
      <c r="H15" s="2">
        <f t="shared" si="0"/>
        <v>189.26</v>
      </c>
      <c r="I15" s="2">
        <v>295</v>
      </c>
      <c r="J15" s="2">
        <f t="shared" si="2"/>
        <v>189.26</v>
      </c>
      <c r="K15" s="9">
        <v>229</v>
      </c>
      <c r="L15" s="1">
        <v>1.6</v>
      </c>
      <c r="M15" s="1">
        <v>51.2</v>
      </c>
    </row>
    <row r="16" spans="1:14">
      <c r="A16" s="1">
        <v>4002692</v>
      </c>
      <c r="B16" s="1" t="s">
        <v>62</v>
      </c>
      <c r="C16" s="1" t="s">
        <v>70</v>
      </c>
      <c r="D16" s="1" t="s">
        <v>63</v>
      </c>
      <c r="E16" s="1" t="s">
        <v>4</v>
      </c>
      <c r="F16" s="1">
        <v>2</v>
      </c>
      <c r="G16" s="1">
        <v>25</v>
      </c>
      <c r="H16" s="2">
        <f t="shared" si="0"/>
        <v>359.5</v>
      </c>
      <c r="I16" s="2">
        <v>319</v>
      </c>
      <c r="J16" s="2">
        <f>ROUND(K16/1.21,2)</f>
        <v>359.5</v>
      </c>
      <c r="K16" s="9">
        <v>435</v>
      </c>
      <c r="L16" s="1">
        <v>1.42</v>
      </c>
      <c r="M16" s="1">
        <v>62.48</v>
      </c>
    </row>
    <row r="17" spans="1:13">
      <c r="A17" s="8">
        <v>5400001</v>
      </c>
      <c r="B17" s="10" t="s">
        <v>88</v>
      </c>
      <c r="C17" s="10" t="s">
        <v>91</v>
      </c>
      <c r="D17" s="10" t="s">
        <v>124</v>
      </c>
      <c r="E17" s="10" t="s">
        <v>4</v>
      </c>
      <c r="F17" s="11">
        <v>54</v>
      </c>
      <c r="G17" s="11">
        <v>25</v>
      </c>
      <c r="H17" s="2">
        <f t="shared" ref="H17:H38" si="3">ROUND(J17*(1-$K$2),2)</f>
        <v>329.75</v>
      </c>
      <c r="I17" s="2">
        <f t="shared" ref="I17:I38" si="4">ROUND(K17*(1-$K$2),0)</f>
        <v>399</v>
      </c>
      <c r="J17" s="2">
        <f t="shared" ref="J17:J51" si="5">ROUND(K17/1.21,2)</f>
        <v>329.75</v>
      </c>
      <c r="K17" s="12">
        <v>399</v>
      </c>
      <c r="L17" s="1">
        <v>1.26</v>
      </c>
    </row>
    <row r="18" spans="1:13">
      <c r="A18" s="8">
        <v>5400002</v>
      </c>
      <c r="B18" s="10" t="s">
        <v>88</v>
      </c>
      <c r="C18" s="10" t="s">
        <v>92</v>
      </c>
      <c r="D18" s="10" t="s">
        <v>125</v>
      </c>
      <c r="E18" s="10" t="s">
        <v>4</v>
      </c>
      <c r="F18" s="11">
        <v>54</v>
      </c>
      <c r="G18" s="11">
        <v>25</v>
      </c>
      <c r="H18" s="2">
        <f t="shared" si="3"/>
        <v>329.75</v>
      </c>
      <c r="I18" s="2">
        <f t="shared" si="4"/>
        <v>399</v>
      </c>
      <c r="J18" s="2">
        <f t="shared" si="5"/>
        <v>329.75</v>
      </c>
      <c r="K18" s="12">
        <v>399</v>
      </c>
      <c r="L18" s="1">
        <v>1.26</v>
      </c>
    </row>
    <row r="19" spans="1:13">
      <c r="A19" s="8">
        <v>5400005</v>
      </c>
      <c r="B19" s="10" t="s">
        <v>88</v>
      </c>
      <c r="C19" s="10" t="s">
        <v>95</v>
      </c>
      <c r="D19" s="10" t="s">
        <v>128</v>
      </c>
      <c r="E19" s="10" t="s">
        <v>4</v>
      </c>
      <c r="F19" s="11">
        <v>54</v>
      </c>
      <c r="G19" s="11">
        <v>25</v>
      </c>
      <c r="H19" s="2">
        <f t="shared" si="3"/>
        <v>412.4</v>
      </c>
      <c r="I19" s="2">
        <f t="shared" si="4"/>
        <v>499</v>
      </c>
      <c r="J19" s="2">
        <f t="shared" si="5"/>
        <v>412.4</v>
      </c>
      <c r="K19" s="12">
        <v>499</v>
      </c>
      <c r="L19" s="1">
        <v>1.26</v>
      </c>
    </row>
    <row r="20" spans="1:13">
      <c r="A20" s="8">
        <v>5400006</v>
      </c>
      <c r="B20" s="10" t="s">
        <v>88</v>
      </c>
      <c r="C20" s="10" t="s">
        <v>96</v>
      </c>
      <c r="D20" s="10" t="s">
        <v>129</v>
      </c>
      <c r="E20" s="10" t="s">
        <v>4</v>
      </c>
      <c r="F20" s="11">
        <v>54</v>
      </c>
      <c r="G20" s="11">
        <v>25</v>
      </c>
      <c r="H20" s="2">
        <f t="shared" si="3"/>
        <v>412.4</v>
      </c>
      <c r="I20" s="2">
        <f t="shared" si="4"/>
        <v>499</v>
      </c>
      <c r="J20" s="2">
        <f t="shared" si="5"/>
        <v>412.4</v>
      </c>
      <c r="K20" s="12">
        <v>499</v>
      </c>
      <c r="L20" s="1">
        <v>1.26</v>
      </c>
    </row>
    <row r="21" spans="1:13">
      <c r="A21" s="8">
        <v>5400007</v>
      </c>
      <c r="B21" s="10" t="s">
        <v>88</v>
      </c>
      <c r="C21" s="10" t="s">
        <v>97</v>
      </c>
      <c r="D21" s="10" t="s">
        <v>130</v>
      </c>
      <c r="E21" s="10" t="s">
        <v>3</v>
      </c>
      <c r="F21" s="11">
        <v>54</v>
      </c>
      <c r="G21" s="11">
        <v>26</v>
      </c>
      <c r="H21" s="2">
        <f t="shared" si="3"/>
        <v>164.46</v>
      </c>
      <c r="I21" s="2">
        <f t="shared" si="4"/>
        <v>199</v>
      </c>
      <c r="J21" s="2">
        <f t="shared" si="5"/>
        <v>164.46</v>
      </c>
      <c r="K21" s="12">
        <v>199</v>
      </c>
    </row>
    <row r="22" spans="1:13">
      <c r="A22" s="8">
        <v>5400008</v>
      </c>
      <c r="B22" s="10" t="s">
        <v>88</v>
      </c>
      <c r="C22" s="10" t="s">
        <v>98</v>
      </c>
      <c r="D22" s="10" t="s">
        <v>131</v>
      </c>
      <c r="E22" s="10" t="s">
        <v>3</v>
      </c>
      <c r="F22" s="11">
        <v>54</v>
      </c>
      <c r="G22" s="11">
        <v>26</v>
      </c>
      <c r="H22" s="2">
        <f t="shared" si="3"/>
        <v>164.46</v>
      </c>
      <c r="I22" s="2">
        <f t="shared" si="4"/>
        <v>199</v>
      </c>
      <c r="J22" s="2">
        <f t="shared" si="5"/>
        <v>164.46</v>
      </c>
      <c r="K22" s="12">
        <v>199</v>
      </c>
    </row>
    <row r="23" spans="1:13">
      <c r="A23" s="8">
        <v>5400009</v>
      </c>
      <c r="B23" s="10" t="s">
        <v>88</v>
      </c>
      <c r="C23" s="10" t="s">
        <v>99</v>
      </c>
      <c r="D23" s="10" t="s">
        <v>132</v>
      </c>
      <c r="E23" s="10" t="s">
        <v>3</v>
      </c>
      <c r="F23" s="11">
        <v>54</v>
      </c>
      <c r="G23" s="11">
        <v>26</v>
      </c>
      <c r="H23" s="2">
        <f t="shared" si="3"/>
        <v>214.05</v>
      </c>
      <c r="I23" s="2">
        <f t="shared" si="4"/>
        <v>259</v>
      </c>
      <c r="J23" s="2">
        <f t="shared" si="5"/>
        <v>214.05</v>
      </c>
      <c r="K23" s="12">
        <v>259</v>
      </c>
    </row>
    <row r="24" spans="1:13">
      <c r="A24" s="8">
        <v>5400010</v>
      </c>
      <c r="B24" s="10" t="s">
        <v>88</v>
      </c>
      <c r="C24" s="10" t="s">
        <v>100</v>
      </c>
      <c r="D24" s="10" t="s">
        <v>133</v>
      </c>
      <c r="E24" s="10" t="s">
        <v>3</v>
      </c>
      <c r="F24" s="11">
        <v>54</v>
      </c>
      <c r="G24" s="11">
        <v>26</v>
      </c>
      <c r="H24" s="2">
        <f t="shared" si="3"/>
        <v>214.05</v>
      </c>
      <c r="I24" s="2">
        <f t="shared" si="4"/>
        <v>259</v>
      </c>
      <c r="J24" s="2">
        <f t="shared" si="5"/>
        <v>214.05</v>
      </c>
      <c r="K24" s="12">
        <v>259</v>
      </c>
    </row>
    <row r="25" spans="1:13">
      <c r="A25" s="8">
        <v>5400004</v>
      </c>
      <c r="B25" s="10" t="s">
        <v>88</v>
      </c>
      <c r="C25" s="10" t="s">
        <v>94</v>
      </c>
      <c r="D25" s="10" t="s">
        <v>127</v>
      </c>
      <c r="E25" s="10" t="s">
        <v>4</v>
      </c>
      <c r="F25" s="11">
        <v>54</v>
      </c>
      <c r="G25" s="11">
        <v>25</v>
      </c>
      <c r="H25" s="2">
        <f t="shared" si="3"/>
        <v>329.75</v>
      </c>
      <c r="I25" s="2">
        <f t="shared" si="4"/>
        <v>399</v>
      </c>
      <c r="J25" s="2">
        <f t="shared" si="5"/>
        <v>329.75</v>
      </c>
      <c r="K25" s="12">
        <v>399</v>
      </c>
      <c r="L25" s="1">
        <v>1.08</v>
      </c>
    </row>
    <row r="26" spans="1:13">
      <c r="A26" s="8">
        <v>5400003</v>
      </c>
      <c r="B26" s="10" t="s">
        <v>88</v>
      </c>
      <c r="C26" s="10" t="s">
        <v>93</v>
      </c>
      <c r="D26" s="10" t="s">
        <v>126</v>
      </c>
      <c r="E26" s="10" t="s">
        <v>4</v>
      </c>
      <c r="F26" s="11">
        <v>54</v>
      </c>
      <c r="G26" s="11">
        <v>25</v>
      </c>
      <c r="H26" s="2">
        <f t="shared" si="3"/>
        <v>329.75</v>
      </c>
      <c r="I26" s="2">
        <f t="shared" si="4"/>
        <v>399</v>
      </c>
      <c r="J26" s="2">
        <f t="shared" si="5"/>
        <v>329.75</v>
      </c>
      <c r="K26" s="12">
        <v>399</v>
      </c>
      <c r="L26" s="1">
        <v>1.26</v>
      </c>
    </row>
    <row r="27" spans="1:13">
      <c r="A27" s="1">
        <v>4002696</v>
      </c>
      <c r="B27" s="1" t="s">
        <v>64</v>
      </c>
      <c r="C27" s="1" t="s">
        <v>72</v>
      </c>
      <c r="D27" s="1" t="s">
        <v>66</v>
      </c>
      <c r="E27" s="1" t="s">
        <v>4</v>
      </c>
      <c r="F27" s="1">
        <v>2</v>
      </c>
      <c r="G27" s="1">
        <v>25</v>
      </c>
      <c r="H27" s="2">
        <f t="shared" si="3"/>
        <v>359.5</v>
      </c>
      <c r="I27" s="2">
        <f t="shared" si="4"/>
        <v>435</v>
      </c>
      <c r="J27" s="2">
        <f t="shared" si="5"/>
        <v>359.5</v>
      </c>
      <c r="K27" s="9">
        <v>435</v>
      </c>
      <c r="L27" s="1">
        <v>1.42</v>
      </c>
      <c r="M27" s="1">
        <v>62.48</v>
      </c>
    </row>
    <row r="28" spans="1:13">
      <c r="A28" s="1">
        <v>4002694</v>
      </c>
      <c r="B28" s="1" t="s">
        <v>64</v>
      </c>
      <c r="C28" s="1" t="s">
        <v>71</v>
      </c>
      <c r="D28" s="1" t="s">
        <v>65</v>
      </c>
      <c r="E28" s="1" t="s">
        <v>4</v>
      </c>
      <c r="F28" s="1">
        <v>2</v>
      </c>
      <c r="G28" s="1">
        <v>25</v>
      </c>
      <c r="H28" s="2">
        <f t="shared" si="3"/>
        <v>359.5</v>
      </c>
      <c r="I28" s="2">
        <f t="shared" si="4"/>
        <v>435</v>
      </c>
      <c r="J28" s="2">
        <f t="shared" si="5"/>
        <v>359.5</v>
      </c>
      <c r="K28" s="9">
        <v>435</v>
      </c>
      <c r="L28" s="1">
        <v>1.42</v>
      </c>
      <c r="M28" s="1">
        <v>62.48</v>
      </c>
    </row>
    <row r="29" spans="1:13">
      <c r="A29" s="8">
        <v>5400025</v>
      </c>
      <c r="B29" s="10" t="s">
        <v>89</v>
      </c>
      <c r="C29" s="10" t="s">
        <v>107</v>
      </c>
      <c r="D29" s="10" t="s">
        <v>140</v>
      </c>
      <c r="E29" s="10" t="s">
        <v>4</v>
      </c>
      <c r="F29" s="11">
        <v>54</v>
      </c>
      <c r="G29" s="11">
        <v>25</v>
      </c>
      <c r="H29" s="2">
        <f t="shared" si="3"/>
        <v>329.75</v>
      </c>
      <c r="I29" s="2">
        <f t="shared" si="4"/>
        <v>399</v>
      </c>
      <c r="J29" s="2">
        <f t="shared" si="5"/>
        <v>329.75</v>
      </c>
      <c r="K29" s="12">
        <v>399</v>
      </c>
      <c r="L29" s="1">
        <v>1.33</v>
      </c>
    </row>
    <row r="30" spans="1:13">
      <c r="A30" s="8">
        <v>5400026</v>
      </c>
      <c r="B30" s="10" t="s">
        <v>89</v>
      </c>
      <c r="C30" s="10" t="s">
        <v>108</v>
      </c>
      <c r="D30" s="10" t="s">
        <v>141</v>
      </c>
      <c r="E30" s="10" t="s">
        <v>4</v>
      </c>
      <c r="F30" s="11">
        <v>54</v>
      </c>
      <c r="G30" s="11">
        <v>25</v>
      </c>
      <c r="H30" s="2">
        <f t="shared" si="3"/>
        <v>329.75</v>
      </c>
      <c r="I30" s="2">
        <f t="shared" si="4"/>
        <v>399</v>
      </c>
      <c r="J30" s="2">
        <f t="shared" si="5"/>
        <v>329.75</v>
      </c>
      <c r="K30" s="12">
        <v>399</v>
      </c>
      <c r="L30" s="1">
        <v>1.33</v>
      </c>
    </row>
    <row r="31" spans="1:13">
      <c r="A31" s="8">
        <v>5400027</v>
      </c>
      <c r="B31" s="10" t="s">
        <v>89</v>
      </c>
      <c r="C31" s="10" t="s">
        <v>109</v>
      </c>
      <c r="D31" s="10" t="s">
        <v>142</v>
      </c>
      <c r="E31" s="10" t="s">
        <v>4</v>
      </c>
      <c r="F31" s="11">
        <v>54</v>
      </c>
      <c r="G31" s="11">
        <v>25</v>
      </c>
      <c r="H31" s="2">
        <f t="shared" si="3"/>
        <v>329.75</v>
      </c>
      <c r="I31" s="2">
        <f t="shared" si="4"/>
        <v>399</v>
      </c>
      <c r="J31" s="2">
        <f t="shared" si="5"/>
        <v>329.75</v>
      </c>
      <c r="K31" s="12">
        <v>399</v>
      </c>
      <c r="L31" s="1">
        <v>1.33</v>
      </c>
    </row>
    <row r="32" spans="1:13">
      <c r="A32" s="8">
        <v>5400022</v>
      </c>
      <c r="B32" s="10" t="s">
        <v>89</v>
      </c>
      <c r="C32" s="10" t="s">
        <v>104</v>
      </c>
      <c r="D32" s="10" t="s">
        <v>137</v>
      </c>
      <c r="E32" s="10" t="s">
        <v>4</v>
      </c>
      <c r="F32" s="11">
        <v>54</v>
      </c>
      <c r="G32" s="11">
        <v>25</v>
      </c>
      <c r="H32" s="2">
        <f t="shared" si="3"/>
        <v>329.75</v>
      </c>
      <c r="I32" s="2">
        <f t="shared" si="4"/>
        <v>399</v>
      </c>
      <c r="J32" s="2">
        <f t="shared" si="5"/>
        <v>329.75</v>
      </c>
      <c r="K32" s="12">
        <v>399</v>
      </c>
      <c r="L32" s="1">
        <v>1.08</v>
      </c>
    </row>
    <row r="33" spans="1:13">
      <c r="A33" s="8">
        <v>5400023</v>
      </c>
      <c r="B33" s="10" t="s">
        <v>89</v>
      </c>
      <c r="C33" s="10" t="s">
        <v>105</v>
      </c>
      <c r="D33" s="10" t="s">
        <v>138</v>
      </c>
      <c r="E33" s="10" t="s">
        <v>4</v>
      </c>
      <c r="F33" s="11">
        <v>54</v>
      </c>
      <c r="G33" s="11">
        <v>25</v>
      </c>
      <c r="H33" s="2">
        <f t="shared" si="3"/>
        <v>329.75</v>
      </c>
      <c r="I33" s="2">
        <f t="shared" si="4"/>
        <v>399</v>
      </c>
      <c r="J33" s="2">
        <f t="shared" si="5"/>
        <v>329.75</v>
      </c>
      <c r="K33" s="12">
        <v>399</v>
      </c>
      <c r="L33" s="1">
        <v>1.08</v>
      </c>
    </row>
    <row r="34" spans="1:13">
      <c r="A34" s="8">
        <v>5400024</v>
      </c>
      <c r="B34" s="10" t="s">
        <v>89</v>
      </c>
      <c r="C34" s="10" t="s">
        <v>106</v>
      </c>
      <c r="D34" s="10" t="s">
        <v>139</v>
      </c>
      <c r="E34" s="10" t="s">
        <v>4</v>
      </c>
      <c r="F34" s="11">
        <v>54</v>
      </c>
      <c r="G34" s="11">
        <v>25</v>
      </c>
      <c r="H34" s="2">
        <f t="shared" si="3"/>
        <v>329.75</v>
      </c>
      <c r="I34" s="2">
        <f t="shared" si="4"/>
        <v>399</v>
      </c>
      <c r="J34" s="2">
        <f t="shared" si="5"/>
        <v>329.75</v>
      </c>
      <c r="K34" s="12">
        <v>399</v>
      </c>
      <c r="L34" s="1">
        <v>1.08</v>
      </c>
    </row>
    <row r="35" spans="1:13">
      <c r="A35" s="8">
        <v>5400019</v>
      </c>
      <c r="B35" s="10" t="s">
        <v>89</v>
      </c>
      <c r="C35" s="10" t="s">
        <v>101</v>
      </c>
      <c r="D35" s="10" t="s">
        <v>134</v>
      </c>
      <c r="E35" s="10" t="s">
        <v>4</v>
      </c>
      <c r="F35" s="11">
        <v>54</v>
      </c>
      <c r="G35" s="11">
        <v>25</v>
      </c>
      <c r="H35" s="2">
        <f t="shared" si="3"/>
        <v>362.81</v>
      </c>
      <c r="I35" s="2">
        <f t="shared" si="4"/>
        <v>439</v>
      </c>
      <c r="J35" s="2">
        <f t="shared" si="5"/>
        <v>362.81</v>
      </c>
      <c r="K35" s="12">
        <v>439</v>
      </c>
      <c r="L35" s="1">
        <v>1.26</v>
      </c>
      <c r="M35" s="1">
        <v>50.4</v>
      </c>
    </row>
    <row r="36" spans="1:13">
      <c r="A36" s="8">
        <v>5400020</v>
      </c>
      <c r="B36" s="10" t="s">
        <v>89</v>
      </c>
      <c r="C36" s="10" t="s">
        <v>102</v>
      </c>
      <c r="D36" s="10" t="s">
        <v>135</v>
      </c>
      <c r="E36" s="10" t="s">
        <v>4</v>
      </c>
      <c r="F36" s="11">
        <v>54</v>
      </c>
      <c r="G36" s="11">
        <v>25</v>
      </c>
      <c r="H36" s="2">
        <f t="shared" si="3"/>
        <v>362.81</v>
      </c>
      <c r="I36" s="2">
        <f t="shared" si="4"/>
        <v>439</v>
      </c>
      <c r="J36" s="2">
        <f t="shared" si="5"/>
        <v>362.81</v>
      </c>
      <c r="K36" s="12">
        <v>439</v>
      </c>
      <c r="L36" s="1">
        <v>1.08</v>
      </c>
    </row>
    <row r="37" spans="1:13">
      <c r="A37" s="8">
        <v>5400021</v>
      </c>
      <c r="B37" s="10" t="s">
        <v>89</v>
      </c>
      <c r="C37" s="10" t="s">
        <v>103</v>
      </c>
      <c r="D37" s="10" t="s">
        <v>136</v>
      </c>
      <c r="E37" s="10" t="s">
        <v>4</v>
      </c>
      <c r="F37" s="11">
        <v>54</v>
      </c>
      <c r="G37" s="11">
        <v>25</v>
      </c>
      <c r="H37" s="2">
        <f t="shared" si="3"/>
        <v>362.81</v>
      </c>
      <c r="I37" s="2">
        <f t="shared" si="4"/>
        <v>439</v>
      </c>
      <c r="J37" s="2">
        <f t="shared" si="5"/>
        <v>362.81</v>
      </c>
      <c r="K37" s="12">
        <v>439</v>
      </c>
      <c r="L37" s="1">
        <v>1.08</v>
      </c>
    </row>
    <row r="38" spans="1:13">
      <c r="A38" s="8">
        <v>5400028</v>
      </c>
      <c r="B38" s="10" t="s">
        <v>89</v>
      </c>
      <c r="C38" s="10" t="s">
        <v>110</v>
      </c>
      <c r="D38" s="10" t="s">
        <v>143</v>
      </c>
      <c r="E38" s="10" t="s">
        <v>3</v>
      </c>
      <c r="F38" s="11">
        <v>54</v>
      </c>
      <c r="G38" s="11">
        <v>26</v>
      </c>
      <c r="H38" s="2">
        <f t="shared" si="3"/>
        <v>247.11</v>
      </c>
      <c r="I38" s="2">
        <f t="shared" si="4"/>
        <v>299</v>
      </c>
      <c r="J38" s="2">
        <f t="shared" si="5"/>
        <v>247.11</v>
      </c>
      <c r="K38" s="12">
        <v>299</v>
      </c>
    </row>
    <row r="39" spans="1:13">
      <c r="A39" s="8">
        <v>5400029</v>
      </c>
      <c r="B39" s="10" t="s">
        <v>89</v>
      </c>
      <c r="C39" s="10" t="s">
        <v>111</v>
      </c>
      <c r="D39" s="10" t="s">
        <v>144</v>
      </c>
      <c r="E39" s="10" t="s">
        <v>3</v>
      </c>
      <c r="F39" s="11">
        <v>54</v>
      </c>
      <c r="G39" s="11">
        <v>26</v>
      </c>
      <c r="H39" s="2">
        <f t="shared" ref="H39:H67" si="6">ROUND(J39*(1-$K$2),2)</f>
        <v>247.11</v>
      </c>
      <c r="I39" s="2">
        <f t="shared" ref="I39:I67" si="7">ROUND(K39*(1-$K$2),0)</f>
        <v>299</v>
      </c>
      <c r="J39" s="2">
        <f t="shared" si="5"/>
        <v>247.11</v>
      </c>
      <c r="K39" s="12">
        <v>299</v>
      </c>
    </row>
    <row r="40" spans="1:13">
      <c r="A40" s="8">
        <v>5400046</v>
      </c>
      <c r="B40" s="10" t="s">
        <v>90</v>
      </c>
      <c r="C40" s="10" t="s">
        <v>113</v>
      </c>
      <c r="D40" s="10" t="s">
        <v>146</v>
      </c>
      <c r="E40" s="10" t="s">
        <v>4</v>
      </c>
      <c r="F40" s="11">
        <v>54</v>
      </c>
      <c r="G40" s="11">
        <v>25</v>
      </c>
      <c r="H40" s="2">
        <f t="shared" si="6"/>
        <v>230.58</v>
      </c>
      <c r="I40" s="2">
        <f t="shared" si="7"/>
        <v>279</v>
      </c>
      <c r="J40" s="2">
        <f t="shared" si="5"/>
        <v>230.58</v>
      </c>
      <c r="K40" s="12">
        <v>279</v>
      </c>
      <c r="L40" s="1">
        <v>1.5</v>
      </c>
    </row>
    <row r="41" spans="1:13">
      <c r="A41" s="8">
        <v>5400056</v>
      </c>
      <c r="B41" s="10" t="s">
        <v>90</v>
      </c>
      <c r="C41" s="10" t="s">
        <v>123</v>
      </c>
      <c r="D41" s="10" t="s">
        <v>156</v>
      </c>
      <c r="E41" s="10" t="s">
        <v>4</v>
      </c>
      <c r="F41" s="11">
        <v>54</v>
      </c>
      <c r="G41" s="11">
        <v>25</v>
      </c>
      <c r="H41" s="2">
        <f t="shared" si="6"/>
        <v>271.89999999999998</v>
      </c>
      <c r="I41" s="2">
        <f t="shared" si="7"/>
        <v>329</v>
      </c>
      <c r="J41" s="2">
        <f t="shared" si="5"/>
        <v>271.89999999999998</v>
      </c>
      <c r="K41" s="12">
        <v>329</v>
      </c>
      <c r="L41" s="1">
        <v>1.53</v>
      </c>
    </row>
    <row r="42" spans="1:13">
      <c r="A42" s="8">
        <v>5400053</v>
      </c>
      <c r="B42" s="10" t="s">
        <v>90</v>
      </c>
      <c r="C42" s="10" t="s">
        <v>120</v>
      </c>
      <c r="D42" s="10" t="s">
        <v>153</v>
      </c>
      <c r="E42" s="10" t="s">
        <v>4</v>
      </c>
      <c r="F42" s="11">
        <v>54</v>
      </c>
      <c r="G42" s="11">
        <v>25</v>
      </c>
      <c r="H42" s="2">
        <f t="shared" si="6"/>
        <v>271.89999999999998</v>
      </c>
      <c r="I42" s="2">
        <f t="shared" si="7"/>
        <v>329</v>
      </c>
      <c r="J42" s="2">
        <f t="shared" si="5"/>
        <v>271.89999999999998</v>
      </c>
      <c r="K42" s="12">
        <v>329</v>
      </c>
      <c r="L42" s="1">
        <v>1.53</v>
      </c>
    </row>
    <row r="43" spans="1:13">
      <c r="A43" s="8">
        <v>5400045</v>
      </c>
      <c r="B43" s="10" t="s">
        <v>90</v>
      </c>
      <c r="C43" s="10" t="s">
        <v>112</v>
      </c>
      <c r="D43" s="10" t="s">
        <v>145</v>
      </c>
      <c r="E43" s="10" t="s">
        <v>4</v>
      </c>
      <c r="F43" s="11">
        <v>54</v>
      </c>
      <c r="G43" s="11">
        <v>25</v>
      </c>
      <c r="H43" s="2">
        <f t="shared" si="6"/>
        <v>230.58</v>
      </c>
      <c r="I43" s="2">
        <f t="shared" si="7"/>
        <v>279</v>
      </c>
      <c r="J43" s="2">
        <f t="shared" si="5"/>
        <v>230.58</v>
      </c>
      <c r="K43" s="12">
        <v>279</v>
      </c>
      <c r="L43" s="1">
        <v>1.5</v>
      </c>
    </row>
    <row r="44" spans="1:13">
      <c r="A44" s="8">
        <v>5400054</v>
      </c>
      <c r="B44" s="10" t="s">
        <v>90</v>
      </c>
      <c r="C44" s="10" t="s">
        <v>121</v>
      </c>
      <c r="D44" s="10" t="s">
        <v>154</v>
      </c>
      <c r="E44" s="10" t="s">
        <v>4</v>
      </c>
      <c r="F44" s="11">
        <v>54</v>
      </c>
      <c r="G44" s="11">
        <v>25</v>
      </c>
      <c r="H44" s="2">
        <f t="shared" si="6"/>
        <v>271.89999999999998</v>
      </c>
      <c r="I44" s="2">
        <f t="shared" si="7"/>
        <v>329</v>
      </c>
      <c r="J44" s="2">
        <f t="shared" si="5"/>
        <v>271.89999999999998</v>
      </c>
      <c r="K44" s="12">
        <v>329</v>
      </c>
      <c r="L44" s="1">
        <v>1.35</v>
      </c>
    </row>
    <row r="45" spans="1:13">
      <c r="A45" s="8">
        <v>5400055</v>
      </c>
      <c r="B45" s="10" t="s">
        <v>90</v>
      </c>
      <c r="C45" s="10" t="s">
        <v>122</v>
      </c>
      <c r="D45" s="10" t="s">
        <v>155</v>
      </c>
      <c r="E45" s="10" t="s">
        <v>4</v>
      </c>
      <c r="F45" s="11">
        <v>54</v>
      </c>
      <c r="G45" s="11">
        <v>25</v>
      </c>
      <c r="H45" s="2">
        <f t="shared" si="6"/>
        <v>271.89999999999998</v>
      </c>
      <c r="I45" s="2">
        <f t="shared" si="7"/>
        <v>329</v>
      </c>
      <c r="J45" s="2">
        <f t="shared" si="5"/>
        <v>271.89999999999998</v>
      </c>
      <c r="K45" s="12">
        <v>329</v>
      </c>
      <c r="L45" s="1">
        <v>1.53</v>
      </c>
    </row>
    <row r="46" spans="1:13">
      <c r="A46" s="8">
        <v>5400047</v>
      </c>
      <c r="B46" s="10" t="s">
        <v>90</v>
      </c>
      <c r="C46" s="10" t="s">
        <v>114</v>
      </c>
      <c r="D46" s="10" t="s">
        <v>147</v>
      </c>
      <c r="E46" s="10" t="s">
        <v>4</v>
      </c>
      <c r="F46" s="11">
        <v>54</v>
      </c>
      <c r="G46" s="11">
        <v>25</v>
      </c>
      <c r="H46" s="2">
        <f t="shared" si="6"/>
        <v>230.58</v>
      </c>
      <c r="I46" s="2">
        <f t="shared" si="7"/>
        <v>279</v>
      </c>
      <c r="J46" s="2">
        <f t="shared" si="5"/>
        <v>230.58</v>
      </c>
      <c r="K46" s="12">
        <v>279</v>
      </c>
      <c r="L46" s="1">
        <v>1.5</v>
      </c>
    </row>
    <row r="47" spans="1:13">
      <c r="A47" s="8">
        <v>5400048</v>
      </c>
      <c r="B47" s="10" t="s">
        <v>90</v>
      </c>
      <c r="C47" s="10" t="s">
        <v>115</v>
      </c>
      <c r="D47" s="10" t="s">
        <v>148</v>
      </c>
      <c r="E47" s="10" t="s">
        <v>4</v>
      </c>
      <c r="F47" s="11">
        <v>54</v>
      </c>
      <c r="G47" s="11">
        <v>25</v>
      </c>
      <c r="H47" s="2">
        <f t="shared" si="6"/>
        <v>230.58</v>
      </c>
      <c r="I47" s="2">
        <f t="shared" si="7"/>
        <v>279</v>
      </c>
      <c r="J47" s="2">
        <f t="shared" si="5"/>
        <v>230.58</v>
      </c>
      <c r="K47" s="12">
        <v>279</v>
      </c>
      <c r="L47" s="1">
        <v>1.5</v>
      </c>
    </row>
    <row r="48" spans="1:13">
      <c r="A48" s="8">
        <v>5400049</v>
      </c>
      <c r="B48" s="10" t="s">
        <v>90</v>
      </c>
      <c r="C48" s="10" t="s">
        <v>116</v>
      </c>
      <c r="D48" s="10" t="s">
        <v>149</v>
      </c>
      <c r="E48" s="10" t="s">
        <v>4</v>
      </c>
      <c r="F48" s="11">
        <v>54</v>
      </c>
      <c r="G48" s="11">
        <v>25</v>
      </c>
      <c r="H48" s="2">
        <f t="shared" si="6"/>
        <v>230.58</v>
      </c>
      <c r="I48" s="2">
        <f t="shared" si="7"/>
        <v>279</v>
      </c>
      <c r="J48" s="2">
        <f t="shared" si="5"/>
        <v>230.58</v>
      </c>
      <c r="K48" s="12">
        <v>279</v>
      </c>
      <c r="L48" s="1">
        <v>1.5</v>
      </c>
    </row>
    <row r="49" spans="1:13">
      <c r="A49" s="8">
        <v>5400050</v>
      </c>
      <c r="B49" s="10" t="s">
        <v>90</v>
      </c>
      <c r="C49" s="10" t="s">
        <v>117</v>
      </c>
      <c r="D49" s="10" t="s">
        <v>150</v>
      </c>
      <c r="E49" s="10" t="s">
        <v>3</v>
      </c>
      <c r="F49" s="11">
        <v>54</v>
      </c>
      <c r="G49" s="11">
        <v>25</v>
      </c>
      <c r="H49" s="2">
        <f t="shared" si="6"/>
        <v>32.229999999999997</v>
      </c>
      <c r="I49" s="2">
        <f t="shared" si="7"/>
        <v>39</v>
      </c>
      <c r="J49" s="2">
        <f t="shared" si="5"/>
        <v>32.229999999999997</v>
      </c>
      <c r="K49" s="12">
        <v>39</v>
      </c>
    </row>
    <row r="50" spans="1:13">
      <c r="A50" s="8">
        <v>5400051</v>
      </c>
      <c r="B50" s="10" t="s">
        <v>90</v>
      </c>
      <c r="C50" s="10" t="s">
        <v>118</v>
      </c>
      <c r="D50" s="10" t="s">
        <v>151</v>
      </c>
      <c r="E50" s="10" t="s">
        <v>3</v>
      </c>
      <c r="F50" s="11">
        <v>54</v>
      </c>
      <c r="G50" s="11">
        <v>25</v>
      </c>
      <c r="H50" s="2">
        <f t="shared" si="6"/>
        <v>32.229999999999997</v>
      </c>
      <c r="I50" s="2">
        <f t="shared" si="7"/>
        <v>39</v>
      </c>
      <c r="J50" s="2">
        <f t="shared" si="5"/>
        <v>32.229999999999997</v>
      </c>
      <c r="K50" s="12">
        <v>39</v>
      </c>
    </row>
    <row r="51" spans="1:13">
      <c r="A51" s="8">
        <v>5400052</v>
      </c>
      <c r="B51" s="10" t="s">
        <v>90</v>
      </c>
      <c r="C51" s="10" t="s">
        <v>119</v>
      </c>
      <c r="D51" s="10" t="s">
        <v>152</v>
      </c>
      <c r="E51" s="10" t="s">
        <v>3</v>
      </c>
      <c r="F51" s="11">
        <v>54</v>
      </c>
      <c r="G51" s="11">
        <v>25</v>
      </c>
      <c r="H51" s="2">
        <f t="shared" si="6"/>
        <v>32.229999999999997</v>
      </c>
      <c r="I51" s="2">
        <f t="shared" si="7"/>
        <v>39</v>
      </c>
      <c r="J51" s="2">
        <f t="shared" si="5"/>
        <v>32.229999999999997</v>
      </c>
      <c r="K51" s="12">
        <v>39</v>
      </c>
    </row>
    <row r="52" spans="1:13">
      <c r="A52" s="1">
        <v>1008046</v>
      </c>
      <c r="B52" s="1" t="s">
        <v>23</v>
      </c>
      <c r="C52" s="1" t="s">
        <v>27</v>
      </c>
      <c r="D52" s="1" t="s">
        <v>39</v>
      </c>
      <c r="E52" s="1" t="s">
        <v>4</v>
      </c>
      <c r="F52" s="1">
        <v>1</v>
      </c>
      <c r="G52" s="1">
        <v>25</v>
      </c>
      <c r="H52" s="2">
        <f t="shared" si="6"/>
        <v>536.36</v>
      </c>
      <c r="I52" s="2">
        <f t="shared" si="7"/>
        <v>649</v>
      </c>
      <c r="J52" s="2">
        <f t="shared" ref="J52:J63" si="8">K52/1.21</f>
        <v>536.36363636363637</v>
      </c>
      <c r="K52" s="9">
        <v>649</v>
      </c>
      <c r="L52" s="1">
        <v>1.6</v>
      </c>
      <c r="M52" s="1">
        <v>76.8</v>
      </c>
    </row>
    <row r="53" spans="1:13">
      <c r="A53" s="1">
        <v>1008044</v>
      </c>
      <c r="B53" s="1" t="s">
        <v>23</v>
      </c>
      <c r="C53" s="1" t="s">
        <v>25</v>
      </c>
      <c r="D53" s="1" t="s">
        <v>37</v>
      </c>
      <c r="E53" s="1" t="s">
        <v>4</v>
      </c>
      <c r="F53" s="1">
        <v>1</v>
      </c>
      <c r="G53" s="1">
        <v>25</v>
      </c>
      <c r="H53" s="2">
        <f t="shared" si="6"/>
        <v>371.07</v>
      </c>
      <c r="I53" s="2">
        <f t="shared" si="7"/>
        <v>449</v>
      </c>
      <c r="J53" s="2">
        <f t="shared" si="8"/>
        <v>371.07438016528926</v>
      </c>
      <c r="K53" s="9">
        <v>449</v>
      </c>
      <c r="L53" s="1">
        <v>1.6</v>
      </c>
      <c r="M53" s="1">
        <v>76.8</v>
      </c>
    </row>
    <row r="54" spans="1:13">
      <c r="A54" s="1">
        <v>1008045</v>
      </c>
      <c r="B54" s="1" t="s">
        <v>23</v>
      </c>
      <c r="C54" s="1" t="s">
        <v>26</v>
      </c>
      <c r="D54" s="1" t="s">
        <v>38</v>
      </c>
      <c r="E54" s="1" t="s">
        <v>4</v>
      </c>
      <c r="F54" s="1">
        <v>1</v>
      </c>
      <c r="G54" s="1">
        <v>25</v>
      </c>
      <c r="H54" s="2">
        <f t="shared" si="6"/>
        <v>371.07</v>
      </c>
      <c r="I54" s="2">
        <f t="shared" si="7"/>
        <v>449</v>
      </c>
      <c r="J54" s="2">
        <f t="shared" si="8"/>
        <v>371.07438016528926</v>
      </c>
      <c r="K54" s="9">
        <v>449</v>
      </c>
      <c r="L54" s="1">
        <v>1.6</v>
      </c>
      <c r="M54" s="1">
        <v>76.8</v>
      </c>
    </row>
    <row r="55" spans="1:13">
      <c r="A55" s="1">
        <v>1008047</v>
      </c>
      <c r="B55" s="1" t="s">
        <v>23</v>
      </c>
      <c r="C55" s="1" t="s">
        <v>28</v>
      </c>
      <c r="D55" s="1" t="s">
        <v>40</v>
      </c>
      <c r="E55" s="1" t="s">
        <v>4</v>
      </c>
      <c r="F55" s="1">
        <v>1</v>
      </c>
      <c r="G55" s="1">
        <v>25</v>
      </c>
      <c r="H55" s="2">
        <f t="shared" si="6"/>
        <v>371.07</v>
      </c>
      <c r="I55" s="2">
        <f t="shared" si="7"/>
        <v>449</v>
      </c>
      <c r="J55" s="2">
        <f t="shared" si="8"/>
        <v>371.07438016528926</v>
      </c>
      <c r="K55" s="9">
        <v>449</v>
      </c>
      <c r="L55" s="1">
        <v>1.6</v>
      </c>
      <c r="M55" s="1">
        <v>76.8</v>
      </c>
    </row>
    <row r="56" spans="1:13">
      <c r="A56" s="1">
        <v>1008049</v>
      </c>
      <c r="B56" s="1" t="s">
        <v>23</v>
      </c>
      <c r="C56" s="1" t="s">
        <v>30</v>
      </c>
      <c r="D56" s="1" t="s">
        <v>42</v>
      </c>
      <c r="E56" s="1" t="s">
        <v>4</v>
      </c>
      <c r="F56" s="1">
        <v>1</v>
      </c>
      <c r="G56" s="1">
        <v>25</v>
      </c>
      <c r="H56" s="2">
        <f t="shared" si="6"/>
        <v>536.36</v>
      </c>
      <c r="I56" s="2">
        <f t="shared" si="7"/>
        <v>649</v>
      </c>
      <c r="J56" s="2">
        <f t="shared" si="8"/>
        <v>536.36363636363637</v>
      </c>
      <c r="K56" s="9">
        <v>649</v>
      </c>
      <c r="L56" s="1">
        <v>1.6</v>
      </c>
      <c r="M56" s="1">
        <v>76.8</v>
      </c>
    </row>
    <row r="57" spans="1:13">
      <c r="A57" s="1">
        <v>1008048</v>
      </c>
      <c r="B57" s="1" t="s">
        <v>23</v>
      </c>
      <c r="C57" s="1" t="s">
        <v>29</v>
      </c>
      <c r="D57" s="1" t="s">
        <v>41</v>
      </c>
      <c r="E57" s="1" t="s">
        <v>4</v>
      </c>
      <c r="F57" s="1">
        <v>1</v>
      </c>
      <c r="G57" s="1">
        <v>25</v>
      </c>
      <c r="H57" s="2">
        <f t="shared" si="6"/>
        <v>371.07</v>
      </c>
      <c r="I57" s="2">
        <f t="shared" si="7"/>
        <v>449</v>
      </c>
      <c r="J57" s="2">
        <f t="shared" si="8"/>
        <v>371.07438016528926</v>
      </c>
      <c r="K57" s="9">
        <v>449</v>
      </c>
      <c r="L57" s="1">
        <v>1.6</v>
      </c>
      <c r="M57" s="1">
        <v>76.8</v>
      </c>
    </row>
    <row r="58" spans="1:13">
      <c r="A58" s="1">
        <v>1008051</v>
      </c>
      <c r="B58" s="1" t="s">
        <v>24</v>
      </c>
      <c r="C58" s="1" t="s">
        <v>32</v>
      </c>
      <c r="D58" s="1" t="s">
        <v>44</v>
      </c>
      <c r="E58" s="1" t="s">
        <v>4</v>
      </c>
      <c r="F58" s="1">
        <v>1</v>
      </c>
      <c r="G58" s="1">
        <v>25</v>
      </c>
      <c r="H58" s="2">
        <f t="shared" si="6"/>
        <v>536.36</v>
      </c>
      <c r="I58" s="2">
        <f t="shared" si="7"/>
        <v>649</v>
      </c>
      <c r="J58" s="2">
        <f t="shared" si="8"/>
        <v>536.36363636363637</v>
      </c>
      <c r="K58" s="9">
        <v>649</v>
      </c>
      <c r="L58" s="1">
        <v>1.6</v>
      </c>
      <c r="M58" s="1">
        <v>76.8</v>
      </c>
    </row>
    <row r="59" spans="1:13">
      <c r="A59" s="1">
        <v>1008050</v>
      </c>
      <c r="B59" s="1" t="s">
        <v>24</v>
      </c>
      <c r="C59" s="1" t="s">
        <v>31</v>
      </c>
      <c r="D59" s="1" t="s">
        <v>43</v>
      </c>
      <c r="E59" s="1" t="s">
        <v>4</v>
      </c>
      <c r="F59" s="1">
        <v>1</v>
      </c>
      <c r="G59" s="1">
        <v>25</v>
      </c>
      <c r="H59" s="2">
        <f t="shared" si="6"/>
        <v>371.07</v>
      </c>
      <c r="I59" s="2">
        <f t="shared" si="7"/>
        <v>449</v>
      </c>
      <c r="J59" s="2">
        <f t="shared" si="8"/>
        <v>371.07438016528926</v>
      </c>
      <c r="K59" s="9">
        <v>449</v>
      </c>
      <c r="L59" s="1">
        <v>1.6</v>
      </c>
      <c r="M59" s="1">
        <v>76.8</v>
      </c>
    </row>
    <row r="60" spans="1:13">
      <c r="A60" s="1">
        <v>1008053</v>
      </c>
      <c r="B60" s="1" t="s">
        <v>24</v>
      </c>
      <c r="C60" s="1" t="s">
        <v>34</v>
      </c>
      <c r="D60" s="1" t="s">
        <v>46</v>
      </c>
      <c r="E60" s="1" t="s">
        <v>4</v>
      </c>
      <c r="F60" s="1">
        <v>1</v>
      </c>
      <c r="G60" s="1">
        <v>25</v>
      </c>
      <c r="H60" s="2">
        <f t="shared" si="6"/>
        <v>536.36</v>
      </c>
      <c r="I60" s="2">
        <f t="shared" si="7"/>
        <v>649</v>
      </c>
      <c r="J60" s="2">
        <f t="shared" si="8"/>
        <v>536.36363636363637</v>
      </c>
      <c r="K60" s="9">
        <v>649</v>
      </c>
      <c r="L60" s="1">
        <v>1.6</v>
      </c>
      <c r="M60" s="1">
        <v>76.8</v>
      </c>
    </row>
    <row r="61" spans="1:13">
      <c r="A61" s="1">
        <v>1008052</v>
      </c>
      <c r="B61" s="1" t="s">
        <v>24</v>
      </c>
      <c r="C61" s="1" t="s">
        <v>33</v>
      </c>
      <c r="D61" s="1" t="s">
        <v>45</v>
      </c>
      <c r="E61" s="1" t="s">
        <v>4</v>
      </c>
      <c r="F61" s="1">
        <v>1</v>
      </c>
      <c r="G61" s="1">
        <v>25</v>
      </c>
      <c r="H61" s="2">
        <f t="shared" si="6"/>
        <v>371.07</v>
      </c>
      <c r="I61" s="2">
        <f t="shared" si="7"/>
        <v>449</v>
      </c>
      <c r="J61" s="2">
        <f t="shared" si="8"/>
        <v>371.07438016528926</v>
      </c>
      <c r="K61" s="9">
        <v>449</v>
      </c>
      <c r="L61" s="1">
        <v>1.6</v>
      </c>
      <c r="M61" s="1">
        <v>76.8</v>
      </c>
    </row>
    <row r="62" spans="1:13">
      <c r="A62" s="1">
        <v>1008055</v>
      </c>
      <c r="B62" s="1" t="s">
        <v>24</v>
      </c>
      <c r="C62" s="1" t="s">
        <v>36</v>
      </c>
      <c r="D62" s="1" t="s">
        <v>48</v>
      </c>
      <c r="E62" s="1" t="s">
        <v>4</v>
      </c>
      <c r="F62" s="1">
        <v>1</v>
      </c>
      <c r="G62" s="1">
        <v>25</v>
      </c>
      <c r="H62" s="2">
        <f t="shared" si="6"/>
        <v>536.36</v>
      </c>
      <c r="I62" s="2">
        <f t="shared" si="7"/>
        <v>649</v>
      </c>
      <c r="J62" s="2">
        <f t="shared" si="8"/>
        <v>536.36363636363637</v>
      </c>
      <c r="K62" s="9">
        <v>649</v>
      </c>
      <c r="L62" s="1">
        <v>1.6</v>
      </c>
      <c r="M62" s="1">
        <v>76.8</v>
      </c>
    </row>
    <row r="63" spans="1:13">
      <c r="A63" s="1">
        <v>1008054</v>
      </c>
      <c r="B63" s="1" t="s">
        <v>24</v>
      </c>
      <c r="C63" s="1" t="s">
        <v>35</v>
      </c>
      <c r="D63" s="1" t="s">
        <v>47</v>
      </c>
      <c r="E63" s="1" t="s">
        <v>4</v>
      </c>
      <c r="F63" s="1">
        <v>1</v>
      </c>
      <c r="G63" s="1">
        <v>25</v>
      </c>
      <c r="H63" s="2">
        <f t="shared" si="6"/>
        <v>371.07</v>
      </c>
      <c r="I63" s="2">
        <f t="shared" si="7"/>
        <v>449</v>
      </c>
      <c r="J63" s="2">
        <f t="shared" si="8"/>
        <v>371.07438016528926</v>
      </c>
      <c r="K63" s="9">
        <v>449</v>
      </c>
      <c r="L63" s="1">
        <v>1.6</v>
      </c>
      <c r="M63" s="1">
        <v>76.8</v>
      </c>
    </row>
    <row r="64" spans="1:13">
      <c r="A64" s="1">
        <v>4002698</v>
      </c>
      <c r="B64" s="1" t="s">
        <v>67</v>
      </c>
      <c r="C64" s="1" t="s">
        <v>74</v>
      </c>
      <c r="D64" s="1" t="s">
        <v>69</v>
      </c>
      <c r="E64" s="1" t="s">
        <v>4</v>
      </c>
      <c r="F64" s="1">
        <v>2</v>
      </c>
      <c r="G64" s="1">
        <v>25</v>
      </c>
      <c r="H64" s="2">
        <f t="shared" si="6"/>
        <v>263.64</v>
      </c>
      <c r="I64" s="2">
        <f t="shared" si="7"/>
        <v>319</v>
      </c>
      <c r="J64" s="2">
        <f>ROUND(K64/1.21,2)</f>
        <v>263.64</v>
      </c>
      <c r="K64" s="9">
        <v>319</v>
      </c>
      <c r="L64" s="1">
        <v>1.42</v>
      </c>
      <c r="M64" s="1">
        <v>62.48</v>
      </c>
    </row>
    <row r="65" spans="1:13">
      <c r="A65" s="1">
        <v>4002697</v>
      </c>
      <c r="B65" s="1" t="s">
        <v>67</v>
      </c>
      <c r="C65" s="1" t="s">
        <v>73</v>
      </c>
      <c r="D65" s="1" t="s">
        <v>68</v>
      </c>
      <c r="E65" s="1" t="s">
        <v>4</v>
      </c>
      <c r="F65" s="1">
        <v>2</v>
      </c>
      <c r="G65" s="1">
        <v>25</v>
      </c>
      <c r="H65" s="2">
        <f t="shared" si="6"/>
        <v>263.64</v>
      </c>
      <c r="I65" s="2">
        <f t="shared" si="7"/>
        <v>319</v>
      </c>
      <c r="J65" s="2">
        <f>ROUND(K65/1.21,2)</f>
        <v>263.64</v>
      </c>
      <c r="K65" s="9">
        <v>319</v>
      </c>
      <c r="L65" s="1">
        <v>1.42</v>
      </c>
      <c r="M65" s="1">
        <v>62.48</v>
      </c>
    </row>
    <row r="66" spans="1:13">
      <c r="A66" s="1">
        <v>1007389</v>
      </c>
      <c r="B66" s="1" t="s">
        <v>19</v>
      </c>
      <c r="C66" t="s">
        <v>309</v>
      </c>
      <c r="D66" s="1" t="s">
        <v>17</v>
      </c>
      <c r="E66" s="1" t="s">
        <v>4</v>
      </c>
      <c r="F66" s="1">
        <v>1</v>
      </c>
      <c r="G66" s="1">
        <v>25</v>
      </c>
      <c r="H66" s="2">
        <f t="shared" si="6"/>
        <v>346.28</v>
      </c>
      <c r="I66" s="2">
        <f t="shared" si="7"/>
        <v>419</v>
      </c>
      <c r="J66" s="2">
        <f t="shared" ref="J66:J78" si="9">K66/1.21</f>
        <v>346.28099173553721</v>
      </c>
      <c r="K66" s="9">
        <v>419</v>
      </c>
      <c r="L66" s="1">
        <v>1.21</v>
      </c>
      <c r="M66" s="1">
        <v>31.46</v>
      </c>
    </row>
    <row r="67" spans="1:13">
      <c r="A67" s="1">
        <v>1007388</v>
      </c>
      <c r="B67" s="1" t="s">
        <v>19</v>
      </c>
      <c r="C67" t="s">
        <v>310</v>
      </c>
      <c r="D67" s="1" t="s">
        <v>16</v>
      </c>
      <c r="E67" s="1" t="s">
        <v>4</v>
      </c>
      <c r="F67" s="1">
        <v>1</v>
      </c>
      <c r="G67" s="1">
        <v>25</v>
      </c>
      <c r="H67" s="2">
        <f t="shared" si="6"/>
        <v>346.28</v>
      </c>
      <c r="I67" s="2">
        <f t="shared" si="7"/>
        <v>419</v>
      </c>
      <c r="J67" s="2">
        <f t="shared" si="9"/>
        <v>346.28099173553721</v>
      </c>
      <c r="K67" s="9">
        <v>419</v>
      </c>
      <c r="L67" s="1">
        <v>1.21</v>
      </c>
      <c r="M67" s="1">
        <v>31.46</v>
      </c>
    </row>
    <row r="68" spans="1:13">
      <c r="A68" s="1">
        <v>1007390</v>
      </c>
      <c r="B68" s="1" t="s">
        <v>19</v>
      </c>
      <c r="C68" t="s">
        <v>311</v>
      </c>
      <c r="D68" s="1" t="s">
        <v>18</v>
      </c>
      <c r="E68" s="1" t="s">
        <v>4</v>
      </c>
      <c r="F68" s="1">
        <v>1</v>
      </c>
      <c r="G68" s="1">
        <v>25</v>
      </c>
      <c r="H68" s="2">
        <f t="shared" ref="H68:H78" si="10">ROUND(J68*(1-$K$2),2)</f>
        <v>346.28</v>
      </c>
      <c r="I68" s="2">
        <f t="shared" ref="I68:I78" si="11">ROUND(K68*(1-$K$2),0)</f>
        <v>419</v>
      </c>
      <c r="J68" s="2">
        <f t="shared" si="9"/>
        <v>346.28099173553721</v>
      </c>
      <c r="K68" s="9">
        <v>419</v>
      </c>
      <c r="L68" s="1">
        <v>1.21</v>
      </c>
      <c r="M68" s="1">
        <v>31.46</v>
      </c>
    </row>
    <row r="69" spans="1:13">
      <c r="A69" s="1">
        <v>1007387</v>
      </c>
      <c r="B69" s="1" t="s">
        <v>19</v>
      </c>
      <c r="C69" t="s">
        <v>312</v>
      </c>
      <c r="D69" s="1" t="s">
        <v>15</v>
      </c>
      <c r="E69" s="1" t="s">
        <v>4</v>
      </c>
      <c r="F69" s="1">
        <v>1</v>
      </c>
      <c r="G69" s="1">
        <v>25</v>
      </c>
      <c r="H69" s="2">
        <f t="shared" si="10"/>
        <v>346.28</v>
      </c>
      <c r="I69" s="2">
        <f t="shared" si="11"/>
        <v>419</v>
      </c>
      <c r="J69" s="2">
        <f t="shared" si="9"/>
        <v>346.28099173553721</v>
      </c>
      <c r="K69" s="9">
        <v>419</v>
      </c>
      <c r="L69" s="1">
        <v>1.21</v>
      </c>
      <c r="M69" s="1">
        <v>31.46</v>
      </c>
    </row>
    <row r="70" spans="1:13">
      <c r="A70" s="1">
        <v>1000990</v>
      </c>
      <c r="B70" s="1" t="s">
        <v>49</v>
      </c>
      <c r="C70" s="1" t="s">
        <v>56</v>
      </c>
      <c r="D70" s="1" t="s">
        <v>52</v>
      </c>
      <c r="E70" s="1" t="s">
        <v>3</v>
      </c>
      <c r="F70" s="1">
        <v>1</v>
      </c>
      <c r="G70" s="1">
        <v>26</v>
      </c>
      <c r="H70" s="2">
        <f t="shared" si="10"/>
        <v>48.76</v>
      </c>
      <c r="I70" s="2">
        <f t="shared" si="11"/>
        <v>59</v>
      </c>
      <c r="J70" s="2">
        <f t="shared" si="9"/>
        <v>48.760330578512395</v>
      </c>
      <c r="K70" s="9">
        <v>59</v>
      </c>
    </row>
    <row r="71" spans="1:13">
      <c r="A71" s="1">
        <v>1000989</v>
      </c>
      <c r="B71" s="1" t="s">
        <v>49</v>
      </c>
      <c r="C71" s="1" t="s">
        <v>55</v>
      </c>
      <c r="D71" s="1" t="s">
        <v>51</v>
      </c>
      <c r="E71" s="1" t="s">
        <v>4</v>
      </c>
      <c r="F71" s="1">
        <v>1</v>
      </c>
      <c r="G71" s="1">
        <v>25</v>
      </c>
      <c r="H71" s="2">
        <f t="shared" si="10"/>
        <v>197.52</v>
      </c>
      <c r="I71" s="2">
        <f t="shared" si="11"/>
        <v>239</v>
      </c>
      <c r="J71" s="2">
        <f t="shared" si="9"/>
        <v>197.52066115702479</v>
      </c>
      <c r="K71" s="9">
        <v>239</v>
      </c>
      <c r="L71" s="1">
        <v>1.5</v>
      </c>
      <c r="M71" s="1">
        <v>90</v>
      </c>
    </row>
    <row r="72" spans="1:13">
      <c r="A72" s="1">
        <v>1000991</v>
      </c>
      <c r="B72" s="1" t="s">
        <v>49</v>
      </c>
      <c r="C72" s="1" t="s">
        <v>57</v>
      </c>
      <c r="D72" s="1" t="s">
        <v>53</v>
      </c>
      <c r="E72" s="1" t="s">
        <v>3</v>
      </c>
      <c r="F72" s="1">
        <v>1</v>
      </c>
      <c r="G72" s="1">
        <v>26</v>
      </c>
      <c r="H72" s="2">
        <f t="shared" si="10"/>
        <v>48.76</v>
      </c>
      <c r="I72" s="2">
        <f t="shared" si="11"/>
        <v>59</v>
      </c>
      <c r="J72" s="2">
        <f t="shared" si="9"/>
        <v>48.760330578512395</v>
      </c>
      <c r="K72" s="9">
        <v>59</v>
      </c>
    </row>
    <row r="73" spans="1:13">
      <c r="A73" s="1">
        <v>1000988</v>
      </c>
      <c r="B73" s="1" t="s">
        <v>49</v>
      </c>
      <c r="C73" s="1" t="s">
        <v>54</v>
      </c>
      <c r="D73" s="1" t="s">
        <v>50</v>
      </c>
      <c r="E73" s="1" t="s">
        <v>4</v>
      </c>
      <c r="F73" s="1">
        <v>1</v>
      </c>
      <c r="G73" s="1">
        <v>25</v>
      </c>
      <c r="H73" s="2">
        <f t="shared" si="10"/>
        <v>197.52</v>
      </c>
      <c r="I73" s="2">
        <f t="shared" si="11"/>
        <v>239</v>
      </c>
      <c r="J73" s="2">
        <f t="shared" si="9"/>
        <v>197.52066115702479</v>
      </c>
      <c r="K73" s="9">
        <v>239</v>
      </c>
      <c r="L73" s="1">
        <v>1.5</v>
      </c>
      <c r="M73" s="1">
        <v>90</v>
      </c>
    </row>
    <row r="74" spans="1:13">
      <c r="A74" s="1">
        <v>1010203</v>
      </c>
      <c r="B74" s="1" t="s">
        <v>58</v>
      </c>
      <c r="C74" s="1" t="s">
        <v>59</v>
      </c>
      <c r="D74" t="s">
        <v>313</v>
      </c>
      <c r="E74" s="1" t="s">
        <v>4</v>
      </c>
      <c r="F74" s="1">
        <v>1</v>
      </c>
      <c r="G74" s="1">
        <v>25</v>
      </c>
      <c r="H74" s="2">
        <f t="shared" si="10"/>
        <v>326.45</v>
      </c>
      <c r="I74" s="2">
        <f t="shared" si="11"/>
        <v>395</v>
      </c>
      <c r="J74" s="2">
        <f t="shared" si="9"/>
        <v>326.44628099173553</v>
      </c>
      <c r="K74" s="9">
        <v>395</v>
      </c>
      <c r="L74" s="1">
        <v>1.33</v>
      </c>
      <c r="M74" s="1">
        <v>58.52</v>
      </c>
    </row>
    <row r="75" spans="1:13">
      <c r="A75" s="1">
        <v>1010204</v>
      </c>
      <c r="B75" s="1" t="s">
        <v>58</v>
      </c>
      <c r="C75" s="1" t="s">
        <v>60</v>
      </c>
      <c r="D75" t="s">
        <v>314</v>
      </c>
      <c r="E75" s="1" t="s">
        <v>4</v>
      </c>
      <c r="F75" s="1">
        <v>1</v>
      </c>
      <c r="G75" s="1">
        <v>25</v>
      </c>
      <c r="H75" s="2">
        <f t="shared" si="10"/>
        <v>326.45</v>
      </c>
      <c r="I75" s="2">
        <f t="shared" si="11"/>
        <v>395</v>
      </c>
      <c r="J75" s="2">
        <f t="shared" si="9"/>
        <v>326.44628099173553</v>
      </c>
      <c r="K75" s="9">
        <v>395</v>
      </c>
      <c r="L75" s="1">
        <v>1.33</v>
      </c>
      <c r="M75" s="1">
        <v>58.52</v>
      </c>
    </row>
    <row r="76" spans="1:13">
      <c r="A76" s="1">
        <v>1010205</v>
      </c>
      <c r="B76" s="1" t="s">
        <v>58</v>
      </c>
      <c r="C76" s="1" t="s">
        <v>61</v>
      </c>
      <c r="D76" t="s">
        <v>315</v>
      </c>
      <c r="E76" s="1" t="s">
        <v>4</v>
      </c>
      <c r="F76" s="1">
        <v>1</v>
      </c>
      <c r="G76" s="1">
        <v>25</v>
      </c>
      <c r="H76" s="2">
        <f t="shared" si="10"/>
        <v>326.45</v>
      </c>
      <c r="I76" s="2">
        <f t="shared" si="11"/>
        <v>395</v>
      </c>
      <c r="J76" s="2">
        <f t="shared" si="9"/>
        <v>326.44628099173553</v>
      </c>
      <c r="K76" s="9">
        <v>395</v>
      </c>
      <c r="L76" s="1">
        <v>1.33</v>
      </c>
      <c r="M76" s="1">
        <v>58.52</v>
      </c>
    </row>
    <row r="77" spans="1:13">
      <c r="A77" s="1">
        <v>2003019</v>
      </c>
      <c r="B77" s="1" t="s">
        <v>14</v>
      </c>
      <c r="C77" s="1">
        <v>257912</v>
      </c>
      <c r="D77" s="1" t="s">
        <v>12</v>
      </c>
      <c r="E77" s="1" t="s">
        <v>3</v>
      </c>
      <c r="F77" s="1">
        <v>2</v>
      </c>
      <c r="G77" s="1">
        <v>26</v>
      </c>
      <c r="H77" s="2">
        <f t="shared" si="10"/>
        <v>235.54</v>
      </c>
      <c r="I77" s="2">
        <f t="shared" si="11"/>
        <v>285</v>
      </c>
      <c r="J77" s="2">
        <f t="shared" si="9"/>
        <v>235.53719008264463</v>
      </c>
      <c r="K77" s="9">
        <v>285</v>
      </c>
    </row>
    <row r="78" spans="1:13">
      <c r="A78" s="1">
        <v>2003020</v>
      </c>
      <c r="B78" s="1" t="s">
        <v>14</v>
      </c>
      <c r="C78" s="1">
        <v>257929</v>
      </c>
      <c r="D78" s="1" t="s">
        <v>13</v>
      </c>
      <c r="E78" s="1" t="s">
        <v>3</v>
      </c>
      <c r="F78" s="1">
        <v>2</v>
      </c>
      <c r="G78" s="1">
        <v>26</v>
      </c>
      <c r="H78" s="2">
        <f t="shared" si="10"/>
        <v>235.54</v>
      </c>
      <c r="I78" s="2">
        <f t="shared" si="11"/>
        <v>285</v>
      </c>
      <c r="J78" s="2">
        <f t="shared" si="9"/>
        <v>235.53719008264463</v>
      </c>
      <c r="K78" s="9">
        <v>285</v>
      </c>
    </row>
    <row r="79" spans="1:13">
      <c r="A79" s="8">
        <v>5101515</v>
      </c>
      <c r="B79" s="10" t="s">
        <v>227</v>
      </c>
      <c r="C79" s="10" t="s">
        <v>159</v>
      </c>
      <c r="D79" s="10" t="s">
        <v>226</v>
      </c>
      <c r="E79" s="10" t="s">
        <v>3</v>
      </c>
      <c r="F79" s="11">
        <v>51</v>
      </c>
      <c r="G79" s="11">
        <v>25</v>
      </c>
      <c r="H79" s="2">
        <f t="shared" ref="H79:H140" si="12">ROUND(J79*(1-$K$2),2)</f>
        <v>4371.8999999999996</v>
      </c>
      <c r="I79" s="2">
        <f t="shared" ref="I79:I140" si="13">ROUND(K79*(1-$K$2),0)</f>
        <v>5290</v>
      </c>
      <c r="J79" s="2">
        <f t="shared" ref="J79:J140" si="14">K79/1.21</f>
        <v>4371.9008264462809</v>
      </c>
      <c r="K79" s="9">
        <v>5290</v>
      </c>
    </row>
    <row r="80" spans="1:13">
      <c r="A80" s="8">
        <v>5101516</v>
      </c>
      <c r="B80" s="10" t="s">
        <v>227</v>
      </c>
      <c r="C80" s="10" t="s">
        <v>160</v>
      </c>
      <c r="D80" s="10" t="s">
        <v>228</v>
      </c>
      <c r="E80" s="10" t="s">
        <v>3</v>
      </c>
      <c r="F80" s="11">
        <v>51</v>
      </c>
      <c r="G80" s="11">
        <v>25</v>
      </c>
      <c r="H80" s="2">
        <f t="shared" si="12"/>
        <v>4867.7700000000004</v>
      </c>
      <c r="I80" s="2">
        <f t="shared" si="13"/>
        <v>5890</v>
      </c>
      <c r="J80" s="2">
        <f t="shared" si="14"/>
        <v>4867.7685950413224</v>
      </c>
      <c r="K80" s="9">
        <v>5890</v>
      </c>
    </row>
    <row r="81" spans="1:11">
      <c r="A81" s="8">
        <v>5101517</v>
      </c>
      <c r="B81" s="10" t="s">
        <v>227</v>
      </c>
      <c r="C81" s="10" t="s">
        <v>161</v>
      </c>
      <c r="D81" s="10" t="s">
        <v>229</v>
      </c>
      <c r="E81" s="10" t="s">
        <v>3</v>
      </c>
      <c r="F81" s="11">
        <v>51</v>
      </c>
      <c r="G81" s="11">
        <v>25</v>
      </c>
      <c r="H81" s="2">
        <f t="shared" si="12"/>
        <v>5363.64</v>
      </c>
      <c r="I81" s="2">
        <f t="shared" si="13"/>
        <v>6490</v>
      </c>
      <c r="J81" s="2">
        <f t="shared" si="14"/>
        <v>5363.636363636364</v>
      </c>
      <c r="K81" s="9">
        <v>6490</v>
      </c>
    </row>
    <row r="82" spans="1:11">
      <c r="A82" s="8">
        <v>5101788</v>
      </c>
      <c r="B82" s="10" t="s">
        <v>231</v>
      </c>
      <c r="C82" s="10" t="s">
        <v>162</v>
      </c>
      <c r="D82" s="10" t="s">
        <v>230</v>
      </c>
      <c r="E82" s="10" t="s">
        <v>3</v>
      </c>
      <c r="F82" s="11">
        <v>51</v>
      </c>
      <c r="G82" s="11">
        <v>25</v>
      </c>
      <c r="H82" s="2">
        <f t="shared" si="12"/>
        <v>8256.2000000000007</v>
      </c>
      <c r="I82" s="2">
        <f t="shared" si="13"/>
        <v>9990</v>
      </c>
      <c r="J82" s="2">
        <f t="shared" si="14"/>
        <v>8256.1983471074382</v>
      </c>
      <c r="K82" s="9">
        <v>9990</v>
      </c>
    </row>
    <row r="83" spans="1:11">
      <c r="A83" s="8">
        <v>5101789</v>
      </c>
      <c r="B83" s="10" t="s">
        <v>231</v>
      </c>
      <c r="C83" s="10" t="s">
        <v>163</v>
      </c>
      <c r="D83" s="10" t="s">
        <v>232</v>
      </c>
      <c r="E83" s="10" t="s">
        <v>3</v>
      </c>
      <c r="F83" s="11">
        <v>51</v>
      </c>
      <c r="G83" s="11">
        <v>25</v>
      </c>
      <c r="H83" s="2">
        <f t="shared" si="12"/>
        <v>8256.2000000000007</v>
      </c>
      <c r="I83" s="2">
        <f t="shared" si="13"/>
        <v>9990</v>
      </c>
      <c r="J83" s="2">
        <f t="shared" si="14"/>
        <v>8256.1983471074382</v>
      </c>
      <c r="K83" s="9">
        <v>9990</v>
      </c>
    </row>
    <row r="84" spans="1:11">
      <c r="A84" s="8">
        <v>5201875</v>
      </c>
      <c r="B84" s="10" t="s">
        <v>234</v>
      </c>
      <c r="C84" s="10" t="s">
        <v>164</v>
      </c>
      <c r="D84" s="10" t="s">
        <v>233</v>
      </c>
      <c r="E84" s="10" t="s">
        <v>3</v>
      </c>
      <c r="F84" s="11">
        <v>52</v>
      </c>
      <c r="G84" s="11">
        <v>25</v>
      </c>
      <c r="H84" s="2">
        <f t="shared" si="12"/>
        <v>419.01</v>
      </c>
      <c r="I84" s="2">
        <f t="shared" si="13"/>
        <v>507</v>
      </c>
      <c r="J84" s="2">
        <f t="shared" si="14"/>
        <v>419.0082644628099</v>
      </c>
      <c r="K84" s="9">
        <v>507</v>
      </c>
    </row>
    <row r="85" spans="1:11">
      <c r="A85" s="8">
        <v>5201887</v>
      </c>
      <c r="B85" s="10" t="s">
        <v>234</v>
      </c>
      <c r="C85" s="10" t="s">
        <v>165</v>
      </c>
      <c r="D85" s="10" t="s">
        <v>235</v>
      </c>
      <c r="E85" s="10" t="s">
        <v>3</v>
      </c>
      <c r="F85" s="11">
        <v>52</v>
      </c>
      <c r="G85" s="11">
        <v>25</v>
      </c>
      <c r="H85" s="2">
        <f t="shared" si="12"/>
        <v>709.92</v>
      </c>
      <c r="I85" s="2">
        <f t="shared" si="13"/>
        <v>859</v>
      </c>
      <c r="J85" s="2">
        <f t="shared" si="14"/>
        <v>709.91735537190084</v>
      </c>
      <c r="K85" s="9">
        <v>859</v>
      </c>
    </row>
    <row r="86" spans="1:11">
      <c r="A86" s="8">
        <v>5202004</v>
      </c>
      <c r="B86" s="10" t="s">
        <v>234</v>
      </c>
      <c r="C86" s="10" t="s">
        <v>166</v>
      </c>
      <c r="D86" s="10" t="s">
        <v>236</v>
      </c>
      <c r="E86" s="10" t="s">
        <v>3</v>
      </c>
      <c r="F86" s="11">
        <v>52</v>
      </c>
      <c r="G86" s="11">
        <v>25</v>
      </c>
      <c r="H86" s="2">
        <f t="shared" si="12"/>
        <v>1003.31</v>
      </c>
      <c r="I86" s="2">
        <f t="shared" si="13"/>
        <v>1214</v>
      </c>
      <c r="J86" s="2">
        <f t="shared" si="14"/>
        <v>1003.305785123967</v>
      </c>
      <c r="K86" s="9">
        <v>1214</v>
      </c>
    </row>
    <row r="87" spans="1:11">
      <c r="A87" s="8">
        <v>5202005</v>
      </c>
      <c r="B87" s="10" t="s">
        <v>234</v>
      </c>
      <c r="C87" s="10" t="s">
        <v>167</v>
      </c>
      <c r="D87" s="10" t="s">
        <v>237</v>
      </c>
      <c r="E87" s="10" t="s">
        <v>3</v>
      </c>
      <c r="F87" s="11">
        <v>52</v>
      </c>
      <c r="G87" s="11">
        <v>25</v>
      </c>
      <c r="H87" s="2">
        <f t="shared" si="12"/>
        <v>1025.6199999999999</v>
      </c>
      <c r="I87" s="2">
        <f t="shared" si="13"/>
        <v>1241</v>
      </c>
      <c r="J87" s="2">
        <f t="shared" si="14"/>
        <v>1025.6198347107438</v>
      </c>
      <c r="K87" s="9">
        <v>1241</v>
      </c>
    </row>
    <row r="88" spans="1:11">
      <c r="A88" s="8">
        <v>5202006</v>
      </c>
      <c r="B88" s="10" t="s">
        <v>234</v>
      </c>
      <c r="C88" s="10" t="s">
        <v>168</v>
      </c>
      <c r="D88" s="10" t="s">
        <v>238</v>
      </c>
      <c r="E88" s="10" t="s">
        <v>3</v>
      </c>
      <c r="F88" s="11">
        <v>52</v>
      </c>
      <c r="G88" s="11">
        <v>25</v>
      </c>
      <c r="H88" s="2">
        <f t="shared" si="12"/>
        <v>1046.28</v>
      </c>
      <c r="I88" s="2">
        <f t="shared" si="13"/>
        <v>1266</v>
      </c>
      <c r="J88" s="2">
        <f t="shared" si="14"/>
        <v>1046.2809917355373</v>
      </c>
      <c r="K88" s="9">
        <v>1266</v>
      </c>
    </row>
    <row r="89" spans="1:11">
      <c r="A89" s="8">
        <v>5202008</v>
      </c>
      <c r="B89" s="10" t="s">
        <v>234</v>
      </c>
      <c r="C89" s="10" t="s">
        <v>169</v>
      </c>
      <c r="D89" s="10" t="s">
        <v>239</v>
      </c>
      <c r="E89" s="10" t="s">
        <v>3</v>
      </c>
      <c r="F89" s="11">
        <v>52</v>
      </c>
      <c r="G89" s="11">
        <v>25</v>
      </c>
      <c r="H89" s="2">
        <f t="shared" si="12"/>
        <v>1635.54</v>
      </c>
      <c r="I89" s="2">
        <f t="shared" si="13"/>
        <v>1979</v>
      </c>
      <c r="J89" s="2">
        <f t="shared" si="14"/>
        <v>1635.5371900826447</v>
      </c>
      <c r="K89" s="9">
        <v>1979</v>
      </c>
    </row>
    <row r="90" spans="1:11">
      <c r="A90" s="8">
        <v>5202009</v>
      </c>
      <c r="B90" s="10" t="s">
        <v>234</v>
      </c>
      <c r="C90" s="10" t="s">
        <v>170</v>
      </c>
      <c r="D90" s="10" t="s">
        <v>240</v>
      </c>
      <c r="E90" s="10" t="s">
        <v>3</v>
      </c>
      <c r="F90" s="11">
        <v>52</v>
      </c>
      <c r="G90" s="11">
        <v>25</v>
      </c>
      <c r="H90" s="2">
        <f t="shared" si="12"/>
        <v>3120.66</v>
      </c>
      <c r="I90" s="2">
        <f t="shared" si="13"/>
        <v>3776</v>
      </c>
      <c r="J90" s="2">
        <f t="shared" si="14"/>
        <v>3120.6611570247933</v>
      </c>
      <c r="K90" s="9">
        <v>3776</v>
      </c>
    </row>
    <row r="91" spans="1:11">
      <c r="A91" s="8">
        <v>5202010</v>
      </c>
      <c r="B91" s="10" t="s">
        <v>234</v>
      </c>
      <c r="C91" s="10" t="s">
        <v>171</v>
      </c>
      <c r="D91" s="10" t="s">
        <v>241</v>
      </c>
      <c r="E91" s="10" t="s">
        <v>3</v>
      </c>
      <c r="F91" s="11">
        <v>52</v>
      </c>
      <c r="G91" s="11">
        <v>25</v>
      </c>
      <c r="H91" s="2">
        <f t="shared" si="12"/>
        <v>3120.66</v>
      </c>
      <c r="I91" s="2">
        <f t="shared" si="13"/>
        <v>3776</v>
      </c>
      <c r="J91" s="2">
        <f t="shared" si="14"/>
        <v>3120.6611570247933</v>
      </c>
      <c r="K91" s="9">
        <v>3776</v>
      </c>
    </row>
    <row r="92" spans="1:11">
      <c r="A92" s="8">
        <v>5202011</v>
      </c>
      <c r="B92" s="10" t="s">
        <v>234</v>
      </c>
      <c r="C92" s="10" t="s">
        <v>172</v>
      </c>
      <c r="D92" s="10" t="s">
        <v>242</v>
      </c>
      <c r="E92" s="10" t="s">
        <v>3</v>
      </c>
      <c r="F92" s="11">
        <v>52</v>
      </c>
      <c r="G92" s="11">
        <v>25</v>
      </c>
      <c r="H92" s="2">
        <f t="shared" si="12"/>
        <v>1123.1400000000001</v>
      </c>
      <c r="I92" s="2">
        <f t="shared" si="13"/>
        <v>1359</v>
      </c>
      <c r="J92" s="2">
        <f t="shared" si="14"/>
        <v>1123.1404958677685</v>
      </c>
      <c r="K92" s="9">
        <v>1359</v>
      </c>
    </row>
    <row r="93" spans="1:11">
      <c r="A93" s="8">
        <v>5800024</v>
      </c>
      <c r="B93" s="10" t="s">
        <v>244</v>
      </c>
      <c r="C93" s="10" t="s">
        <v>173</v>
      </c>
      <c r="D93" s="10" t="s">
        <v>243</v>
      </c>
      <c r="E93" s="10" t="s">
        <v>3</v>
      </c>
      <c r="F93" s="11">
        <v>58</v>
      </c>
      <c r="G93" s="11">
        <v>25</v>
      </c>
      <c r="H93" s="2">
        <f t="shared" si="12"/>
        <v>223.14</v>
      </c>
      <c r="I93" s="2">
        <f t="shared" si="13"/>
        <v>270</v>
      </c>
      <c r="J93" s="2">
        <f t="shared" si="14"/>
        <v>223.14049586776861</v>
      </c>
      <c r="K93" s="9">
        <v>270</v>
      </c>
    </row>
    <row r="94" spans="1:11">
      <c r="A94" s="8">
        <v>5901498</v>
      </c>
      <c r="B94" s="10" t="s">
        <v>246</v>
      </c>
      <c r="C94" s="10" t="s">
        <v>174</v>
      </c>
      <c r="D94" s="10" t="s">
        <v>245</v>
      </c>
      <c r="E94" s="10" t="s">
        <v>3</v>
      </c>
      <c r="F94" s="11">
        <v>59</v>
      </c>
      <c r="G94" s="11">
        <v>25</v>
      </c>
      <c r="H94" s="2">
        <f t="shared" si="12"/>
        <v>2473.5500000000002</v>
      </c>
      <c r="I94" s="2">
        <f t="shared" si="13"/>
        <v>2993</v>
      </c>
      <c r="J94" s="2">
        <f t="shared" si="14"/>
        <v>2473.5537190082646</v>
      </c>
      <c r="K94" s="9">
        <v>2993</v>
      </c>
    </row>
    <row r="95" spans="1:11">
      <c r="A95" s="8">
        <v>5901499</v>
      </c>
      <c r="B95" s="10" t="s">
        <v>246</v>
      </c>
      <c r="C95" s="10" t="s">
        <v>175</v>
      </c>
      <c r="D95" s="10" t="s">
        <v>247</v>
      </c>
      <c r="E95" s="10" t="s">
        <v>3</v>
      </c>
      <c r="F95" s="11">
        <v>59</v>
      </c>
      <c r="G95" s="11">
        <v>25</v>
      </c>
      <c r="H95" s="2">
        <f t="shared" si="12"/>
        <v>2933.88</v>
      </c>
      <c r="I95" s="2">
        <f t="shared" si="13"/>
        <v>3550</v>
      </c>
      <c r="J95" s="2">
        <f t="shared" si="14"/>
        <v>2933.8842975206612</v>
      </c>
      <c r="K95" s="9">
        <v>3550</v>
      </c>
    </row>
    <row r="96" spans="1:11">
      <c r="A96" s="8">
        <v>5901500</v>
      </c>
      <c r="B96" s="10" t="s">
        <v>246</v>
      </c>
      <c r="C96" s="10" t="s">
        <v>176</v>
      </c>
      <c r="D96" s="10" t="s">
        <v>248</v>
      </c>
      <c r="E96" s="10" t="s">
        <v>3</v>
      </c>
      <c r="F96" s="11">
        <v>59</v>
      </c>
      <c r="G96" s="11">
        <v>25</v>
      </c>
      <c r="H96" s="2">
        <f t="shared" si="12"/>
        <v>3426.45</v>
      </c>
      <c r="I96" s="2">
        <f t="shared" si="13"/>
        <v>4146</v>
      </c>
      <c r="J96" s="2">
        <f t="shared" si="14"/>
        <v>3426.4462809917354</v>
      </c>
      <c r="K96" s="9">
        <v>4146</v>
      </c>
    </row>
    <row r="97" spans="1:11">
      <c r="A97" s="8">
        <v>8000001</v>
      </c>
      <c r="B97" s="10" t="s">
        <v>250</v>
      </c>
      <c r="C97" s="10" t="s">
        <v>177</v>
      </c>
      <c r="D97" s="10" t="s">
        <v>249</v>
      </c>
      <c r="E97" s="10" t="s">
        <v>3</v>
      </c>
      <c r="F97" s="11">
        <v>8</v>
      </c>
      <c r="G97" s="11">
        <v>25</v>
      </c>
      <c r="H97" s="2">
        <f t="shared" si="12"/>
        <v>4950.41</v>
      </c>
      <c r="I97" s="2">
        <f t="shared" si="13"/>
        <v>5990</v>
      </c>
      <c r="J97" s="2">
        <f t="shared" si="14"/>
        <v>4950.4132231404956</v>
      </c>
      <c r="K97" s="9">
        <v>5990</v>
      </c>
    </row>
    <row r="98" spans="1:11">
      <c r="A98" s="8">
        <v>8000002</v>
      </c>
      <c r="B98" s="10" t="s">
        <v>252</v>
      </c>
      <c r="C98" s="10" t="s">
        <v>178</v>
      </c>
      <c r="D98" s="10" t="s">
        <v>251</v>
      </c>
      <c r="E98" s="10" t="s">
        <v>3</v>
      </c>
      <c r="F98" s="11">
        <v>8</v>
      </c>
      <c r="G98" s="11">
        <v>25</v>
      </c>
      <c r="H98" s="2">
        <f t="shared" si="12"/>
        <v>6107.44</v>
      </c>
      <c r="I98" s="2">
        <f t="shared" si="13"/>
        <v>7390</v>
      </c>
      <c r="J98" s="2">
        <f t="shared" si="14"/>
        <v>6107.4380165289258</v>
      </c>
      <c r="K98" s="9">
        <v>7390</v>
      </c>
    </row>
    <row r="99" spans="1:11">
      <c r="A99" s="8">
        <v>8000003</v>
      </c>
      <c r="B99" s="10" t="s">
        <v>252</v>
      </c>
      <c r="C99" s="10" t="s">
        <v>179</v>
      </c>
      <c r="D99" s="10" t="s">
        <v>253</v>
      </c>
      <c r="E99" s="10" t="s">
        <v>3</v>
      </c>
      <c r="F99" s="11">
        <v>8</v>
      </c>
      <c r="G99" s="11">
        <v>25</v>
      </c>
      <c r="H99" s="2">
        <f t="shared" si="12"/>
        <v>6107.44</v>
      </c>
      <c r="I99" s="2">
        <f t="shared" si="13"/>
        <v>7390</v>
      </c>
      <c r="J99" s="2">
        <f t="shared" si="14"/>
        <v>6107.4380165289258</v>
      </c>
      <c r="K99" s="9">
        <v>7390</v>
      </c>
    </row>
    <row r="100" spans="1:11">
      <c r="A100" s="8">
        <v>8000004</v>
      </c>
      <c r="B100" s="10" t="s">
        <v>255</v>
      </c>
      <c r="C100" s="10" t="s">
        <v>180</v>
      </c>
      <c r="D100" s="10" t="s">
        <v>254</v>
      </c>
      <c r="E100" s="10" t="s">
        <v>3</v>
      </c>
      <c r="F100" s="11">
        <v>8</v>
      </c>
      <c r="G100" s="11">
        <v>25</v>
      </c>
      <c r="H100" s="2">
        <f t="shared" si="12"/>
        <v>5776.86</v>
      </c>
      <c r="I100" s="2">
        <f t="shared" si="13"/>
        <v>6990</v>
      </c>
      <c r="J100" s="2">
        <f t="shared" si="14"/>
        <v>5776.8595041322315</v>
      </c>
      <c r="K100" s="9">
        <v>6990</v>
      </c>
    </row>
    <row r="101" spans="1:11">
      <c r="A101" s="8">
        <v>8000005</v>
      </c>
      <c r="B101" s="10" t="s">
        <v>257</v>
      </c>
      <c r="C101" s="10" t="s">
        <v>181</v>
      </c>
      <c r="D101" s="10" t="s">
        <v>256</v>
      </c>
      <c r="E101" s="10" t="s">
        <v>3</v>
      </c>
      <c r="F101" s="11">
        <v>8</v>
      </c>
      <c r="G101" s="11">
        <v>25</v>
      </c>
      <c r="H101" s="2">
        <f t="shared" si="12"/>
        <v>6603.31</v>
      </c>
      <c r="I101" s="2">
        <f t="shared" si="13"/>
        <v>7990</v>
      </c>
      <c r="J101" s="2">
        <f t="shared" si="14"/>
        <v>6603.3057851239673</v>
      </c>
      <c r="K101" s="9">
        <v>7990</v>
      </c>
    </row>
    <row r="102" spans="1:11">
      <c r="A102" s="8">
        <v>8000006</v>
      </c>
      <c r="B102" s="10" t="s">
        <v>258</v>
      </c>
      <c r="C102" s="10" t="s">
        <v>182</v>
      </c>
      <c r="D102" s="10" t="s">
        <v>258</v>
      </c>
      <c r="E102" s="10" t="s">
        <v>3</v>
      </c>
      <c r="F102" s="11">
        <v>8</v>
      </c>
      <c r="G102" s="11">
        <v>25</v>
      </c>
      <c r="H102" s="2">
        <f t="shared" si="12"/>
        <v>4826.45</v>
      </c>
      <c r="I102" s="2">
        <f t="shared" si="13"/>
        <v>5840</v>
      </c>
      <c r="J102" s="2">
        <f t="shared" si="14"/>
        <v>4826.4462809917359</v>
      </c>
      <c r="K102" s="9">
        <v>5840</v>
      </c>
    </row>
    <row r="103" spans="1:11">
      <c r="A103" s="8">
        <v>8000007</v>
      </c>
      <c r="B103" s="10" t="s">
        <v>259</v>
      </c>
      <c r="C103" s="10" t="s">
        <v>183</v>
      </c>
      <c r="D103" s="10" t="s">
        <v>259</v>
      </c>
      <c r="E103" s="10" t="s">
        <v>3</v>
      </c>
      <c r="F103" s="11">
        <v>8</v>
      </c>
      <c r="G103" s="11">
        <v>25</v>
      </c>
      <c r="H103" s="2">
        <f t="shared" si="12"/>
        <v>5823.97</v>
      </c>
      <c r="I103" s="2">
        <f t="shared" si="13"/>
        <v>7047</v>
      </c>
      <c r="J103" s="2">
        <f t="shared" si="14"/>
        <v>5823.9669421487606</v>
      </c>
      <c r="K103" s="9">
        <v>7047</v>
      </c>
    </row>
    <row r="104" spans="1:11">
      <c r="A104" s="8">
        <v>8000008</v>
      </c>
      <c r="B104" s="10" t="s">
        <v>260</v>
      </c>
      <c r="C104" s="10" t="s">
        <v>184</v>
      </c>
      <c r="D104" s="10" t="s">
        <v>260</v>
      </c>
      <c r="E104" s="10" t="s">
        <v>3</v>
      </c>
      <c r="F104" s="11">
        <v>8</v>
      </c>
      <c r="G104" s="11">
        <v>25</v>
      </c>
      <c r="H104" s="2">
        <f t="shared" si="12"/>
        <v>3153.72</v>
      </c>
      <c r="I104" s="2">
        <f t="shared" si="13"/>
        <v>3816</v>
      </c>
      <c r="J104" s="2">
        <f t="shared" si="14"/>
        <v>3153.7190082644629</v>
      </c>
      <c r="K104" s="9">
        <v>3816</v>
      </c>
    </row>
    <row r="105" spans="1:11">
      <c r="A105" s="8">
        <v>8003044</v>
      </c>
      <c r="B105" s="10" t="s">
        <v>262</v>
      </c>
      <c r="C105" s="10" t="s">
        <v>185</v>
      </c>
      <c r="D105" s="10" t="s">
        <v>261</v>
      </c>
      <c r="E105" s="10" t="s">
        <v>3</v>
      </c>
      <c r="F105" s="11">
        <v>8</v>
      </c>
      <c r="G105" s="11">
        <v>25</v>
      </c>
      <c r="H105" s="2">
        <f t="shared" si="12"/>
        <v>7429.75</v>
      </c>
      <c r="I105" s="2">
        <f t="shared" si="13"/>
        <v>8990</v>
      </c>
      <c r="J105" s="2">
        <f t="shared" si="14"/>
        <v>7429.7520661157023</v>
      </c>
      <c r="K105" s="9">
        <v>8990</v>
      </c>
    </row>
    <row r="106" spans="1:11">
      <c r="A106" s="8">
        <v>8003045</v>
      </c>
      <c r="B106" s="10" t="s">
        <v>262</v>
      </c>
      <c r="C106" s="10" t="s">
        <v>186</v>
      </c>
      <c r="D106" s="10" t="s">
        <v>263</v>
      </c>
      <c r="E106" s="10" t="s">
        <v>3</v>
      </c>
      <c r="F106" s="11">
        <v>8</v>
      </c>
      <c r="G106" s="11">
        <v>25</v>
      </c>
      <c r="H106" s="2">
        <f t="shared" si="12"/>
        <v>7429.75</v>
      </c>
      <c r="I106" s="2">
        <f t="shared" si="13"/>
        <v>8990</v>
      </c>
      <c r="J106" s="2">
        <f t="shared" si="14"/>
        <v>7429.7520661157023</v>
      </c>
      <c r="K106" s="9">
        <v>8990</v>
      </c>
    </row>
    <row r="107" spans="1:11">
      <c r="A107" s="8">
        <v>8003046</v>
      </c>
      <c r="B107" s="10" t="s">
        <v>262</v>
      </c>
      <c r="C107" s="10" t="s">
        <v>187</v>
      </c>
      <c r="D107" s="10" t="s">
        <v>264</v>
      </c>
      <c r="E107" s="10" t="s">
        <v>3</v>
      </c>
      <c r="F107" s="11">
        <v>8</v>
      </c>
      <c r="G107" s="11">
        <v>25</v>
      </c>
      <c r="H107" s="2">
        <f t="shared" si="12"/>
        <v>11292.56</v>
      </c>
      <c r="I107" s="2">
        <f t="shared" si="13"/>
        <v>13664</v>
      </c>
      <c r="J107" s="2">
        <f t="shared" si="14"/>
        <v>11292.561983471074</v>
      </c>
      <c r="K107" s="9">
        <v>13664</v>
      </c>
    </row>
    <row r="108" spans="1:11">
      <c r="A108" s="8">
        <v>8003047</v>
      </c>
      <c r="B108" s="10" t="s">
        <v>262</v>
      </c>
      <c r="C108" s="10" t="s">
        <v>188</v>
      </c>
      <c r="D108" s="10" t="s">
        <v>265</v>
      </c>
      <c r="E108" s="10" t="s">
        <v>3</v>
      </c>
      <c r="F108" s="11">
        <v>8</v>
      </c>
      <c r="G108" s="11">
        <v>25</v>
      </c>
      <c r="H108" s="2">
        <f t="shared" si="12"/>
        <v>14008.26</v>
      </c>
      <c r="I108" s="2">
        <f t="shared" si="13"/>
        <v>16950</v>
      </c>
      <c r="J108" s="2">
        <f t="shared" si="14"/>
        <v>14008.264462809917</v>
      </c>
      <c r="K108" s="9">
        <v>16950</v>
      </c>
    </row>
    <row r="109" spans="1:11">
      <c r="A109" s="8">
        <v>8003180</v>
      </c>
      <c r="B109" s="10" t="s">
        <v>252</v>
      </c>
      <c r="C109" s="10" t="s">
        <v>189</v>
      </c>
      <c r="D109" s="10" t="s">
        <v>266</v>
      </c>
      <c r="E109" s="10" t="s">
        <v>3</v>
      </c>
      <c r="F109" s="11">
        <v>8</v>
      </c>
      <c r="G109" s="11">
        <v>25</v>
      </c>
      <c r="H109" s="2">
        <f t="shared" si="12"/>
        <v>3297.52</v>
      </c>
      <c r="I109" s="2">
        <f t="shared" si="13"/>
        <v>3990</v>
      </c>
      <c r="J109" s="2">
        <f t="shared" si="14"/>
        <v>3297.5206611570247</v>
      </c>
      <c r="K109" s="9">
        <v>3990</v>
      </c>
    </row>
    <row r="110" spans="1:11">
      <c r="A110" s="8">
        <v>8003181</v>
      </c>
      <c r="B110" s="10" t="s">
        <v>252</v>
      </c>
      <c r="C110" s="10" t="s">
        <v>308</v>
      </c>
      <c r="D110" s="10" t="s">
        <v>267</v>
      </c>
      <c r="E110" s="10" t="s">
        <v>3</v>
      </c>
      <c r="F110" s="11">
        <v>8</v>
      </c>
      <c r="G110" s="11">
        <v>25</v>
      </c>
      <c r="H110" s="2">
        <f t="shared" si="12"/>
        <v>3297.52</v>
      </c>
      <c r="I110" s="2">
        <f t="shared" si="13"/>
        <v>3990</v>
      </c>
      <c r="J110" s="2">
        <f t="shared" si="14"/>
        <v>3297.5206611570247</v>
      </c>
      <c r="K110" s="9">
        <v>3990</v>
      </c>
    </row>
    <row r="111" spans="1:11">
      <c r="A111" s="8">
        <v>8003634</v>
      </c>
      <c r="B111" s="10" t="s">
        <v>269</v>
      </c>
      <c r="C111" s="10" t="s">
        <v>190</v>
      </c>
      <c r="D111" s="10" t="s">
        <v>268</v>
      </c>
      <c r="E111" s="10" t="s">
        <v>3</v>
      </c>
      <c r="F111" s="11">
        <v>8</v>
      </c>
      <c r="G111" s="11">
        <v>25</v>
      </c>
      <c r="H111" s="2">
        <f t="shared" si="12"/>
        <v>6190.08</v>
      </c>
      <c r="I111" s="2">
        <f t="shared" si="13"/>
        <v>7490</v>
      </c>
      <c r="J111" s="2">
        <f t="shared" si="14"/>
        <v>6190.0826446280989</v>
      </c>
      <c r="K111" s="9">
        <v>7490</v>
      </c>
    </row>
    <row r="112" spans="1:11">
      <c r="A112" s="8">
        <v>8003635</v>
      </c>
      <c r="B112" s="10" t="s">
        <v>269</v>
      </c>
      <c r="C112" s="10" t="s">
        <v>191</v>
      </c>
      <c r="D112" s="10" t="s">
        <v>270</v>
      </c>
      <c r="E112" s="10" t="s">
        <v>3</v>
      </c>
      <c r="F112" s="11">
        <v>8</v>
      </c>
      <c r="G112" s="11">
        <v>25</v>
      </c>
      <c r="H112" s="2">
        <f t="shared" si="12"/>
        <v>6603.31</v>
      </c>
      <c r="I112" s="2">
        <f t="shared" si="13"/>
        <v>7990</v>
      </c>
      <c r="J112" s="2">
        <f t="shared" si="14"/>
        <v>6603.3057851239673</v>
      </c>
      <c r="K112" s="9">
        <v>7990</v>
      </c>
    </row>
    <row r="113" spans="1:11">
      <c r="A113" s="8">
        <v>8003636</v>
      </c>
      <c r="B113" s="10" t="s">
        <v>269</v>
      </c>
      <c r="C113" s="10" t="s">
        <v>192</v>
      </c>
      <c r="D113" s="10" t="s">
        <v>271</v>
      </c>
      <c r="E113" s="10" t="s">
        <v>3</v>
      </c>
      <c r="F113" s="11">
        <v>8</v>
      </c>
      <c r="G113" s="11">
        <v>25</v>
      </c>
      <c r="H113" s="2">
        <f t="shared" si="12"/>
        <v>329.75</v>
      </c>
      <c r="I113" s="2">
        <f t="shared" si="13"/>
        <v>399</v>
      </c>
      <c r="J113" s="2">
        <f t="shared" si="14"/>
        <v>329.75206611570246</v>
      </c>
      <c r="K113" s="9">
        <v>399</v>
      </c>
    </row>
    <row r="114" spans="1:11">
      <c r="A114" s="8">
        <v>8003664</v>
      </c>
      <c r="B114" s="10" t="s">
        <v>257</v>
      </c>
      <c r="C114" s="10" t="s">
        <v>193</v>
      </c>
      <c r="D114" s="10" t="s">
        <v>272</v>
      </c>
      <c r="E114" s="10" t="s">
        <v>3</v>
      </c>
      <c r="F114" s="11">
        <v>8</v>
      </c>
      <c r="G114" s="11">
        <v>25</v>
      </c>
      <c r="H114" s="2">
        <f t="shared" si="12"/>
        <v>3297.52</v>
      </c>
      <c r="I114" s="2">
        <f t="shared" si="13"/>
        <v>3990</v>
      </c>
      <c r="J114" s="2">
        <f t="shared" si="14"/>
        <v>3297.5206611570247</v>
      </c>
      <c r="K114" s="9">
        <v>3990</v>
      </c>
    </row>
    <row r="115" spans="1:11">
      <c r="A115" s="8">
        <v>8003682</v>
      </c>
      <c r="B115" s="10" t="s">
        <v>274</v>
      </c>
      <c r="C115" s="10" t="s">
        <v>194</v>
      </c>
      <c r="D115" s="10" t="s">
        <v>273</v>
      </c>
      <c r="E115" s="10" t="s">
        <v>3</v>
      </c>
      <c r="F115" s="11">
        <v>8</v>
      </c>
      <c r="G115" s="11">
        <v>25</v>
      </c>
      <c r="H115" s="2">
        <f t="shared" si="12"/>
        <v>11561.98</v>
      </c>
      <c r="I115" s="2">
        <f t="shared" si="13"/>
        <v>13990</v>
      </c>
      <c r="J115" s="2">
        <f t="shared" si="14"/>
        <v>11561.98347107438</v>
      </c>
      <c r="K115" s="9">
        <v>13990</v>
      </c>
    </row>
    <row r="116" spans="1:11">
      <c r="A116" s="8">
        <v>8003683</v>
      </c>
      <c r="B116" s="10" t="s">
        <v>274</v>
      </c>
      <c r="C116" s="10" t="s">
        <v>195</v>
      </c>
      <c r="D116" s="10" t="s">
        <v>275</v>
      </c>
      <c r="E116" s="10" t="s">
        <v>3</v>
      </c>
      <c r="F116" s="11">
        <v>8</v>
      </c>
      <c r="G116" s="11">
        <v>25</v>
      </c>
      <c r="H116" s="2">
        <f t="shared" si="12"/>
        <v>11561.98</v>
      </c>
      <c r="I116" s="2">
        <f t="shared" si="13"/>
        <v>13990</v>
      </c>
      <c r="J116" s="2">
        <f t="shared" si="14"/>
        <v>11561.98347107438</v>
      </c>
      <c r="K116" s="9">
        <v>13990</v>
      </c>
    </row>
    <row r="117" spans="1:11">
      <c r="A117" s="8">
        <v>9995468</v>
      </c>
      <c r="B117" s="10" t="s">
        <v>277</v>
      </c>
      <c r="C117" s="10" t="s">
        <v>196</v>
      </c>
      <c r="D117" s="10" t="s">
        <v>276</v>
      </c>
      <c r="E117" s="10" t="s">
        <v>3</v>
      </c>
      <c r="F117" s="11">
        <v>9</v>
      </c>
      <c r="G117" s="11">
        <v>25</v>
      </c>
      <c r="H117" s="2">
        <f t="shared" si="12"/>
        <v>8669.42</v>
      </c>
      <c r="I117" s="2">
        <f t="shared" si="13"/>
        <v>10490</v>
      </c>
      <c r="J117" s="2">
        <f t="shared" si="14"/>
        <v>8669.4214876033056</v>
      </c>
      <c r="K117" s="9">
        <v>10490</v>
      </c>
    </row>
    <row r="118" spans="1:11">
      <c r="A118" s="8">
        <v>9995469</v>
      </c>
      <c r="B118" s="10" t="s">
        <v>277</v>
      </c>
      <c r="C118" s="10" t="s">
        <v>197</v>
      </c>
      <c r="D118" s="10" t="s">
        <v>278</v>
      </c>
      <c r="E118" s="10" t="s">
        <v>3</v>
      </c>
      <c r="F118" s="11">
        <v>9</v>
      </c>
      <c r="G118" s="11">
        <v>25</v>
      </c>
      <c r="H118" s="2">
        <f t="shared" si="12"/>
        <v>8669.42</v>
      </c>
      <c r="I118" s="2">
        <f t="shared" si="13"/>
        <v>10490</v>
      </c>
      <c r="J118" s="2">
        <f t="shared" si="14"/>
        <v>8669.4214876033056</v>
      </c>
      <c r="K118" s="9">
        <v>10490</v>
      </c>
    </row>
    <row r="119" spans="1:11">
      <c r="A119" s="8">
        <v>9995470</v>
      </c>
      <c r="B119" s="10" t="s">
        <v>277</v>
      </c>
      <c r="C119" s="10" t="s">
        <v>198</v>
      </c>
      <c r="D119" s="10" t="s">
        <v>279</v>
      </c>
      <c r="E119" s="10" t="s">
        <v>3</v>
      </c>
      <c r="F119" s="11">
        <v>9</v>
      </c>
      <c r="G119" s="11">
        <v>25</v>
      </c>
      <c r="H119" s="2">
        <f t="shared" si="12"/>
        <v>8669.42</v>
      </c>
      <c r="I119" s="2">
        <f t="shared" si="13"/>
        <v>10490</v>
      </c>
      <c r="J119" s="2">
        <f t="shared" si="14"/>
        <v>8669.4214876033056</v>
      </c>
      <c r="K119" s="9">
        <v>10490</v>
      </c>
    </row>
    <row r="120" spans="1:11">
      <c r="A120" s="8">
        <v>9995471</v>
      </c>
      <c r="B120" s="10" t="s">
        <v>277</v>
      </c>
      <c r="C120" s="10" t="s">
        <v>199</v>
      </c>
      <c r="D120" s="10" t="s">
        <v>280</v>
      </c>
      <c r="E120" s="10" t="s">
        <v>3</v>
      </c>
      <c r="F120" s="11">
        <v>9</v>
      </c>
      <c r="G120" s="11">
        <v>25</v>
      </c>
      <c r="H120" s="2">
        <f t="shared" si="12"/>
        <v>10735.54</v>
      </c>
      <c r="I120" s="2">
        <f t="shared" si="13"/>
        <v>12990</v>
      </c>
      <c r="J120" s="2">
        <f t="shared" si="14"/>
        <v>10735.537190082645</v>
      </c>
      <c r="K120" s="9">
        <v>12990</v>
      </c>
    </row>
    <row r="121" spans="1:11">
      <c r="A121" s="8">
        <v>9995472</v>
      </c>
      <c r="B121" s="10" t="s">
        <v>277</v>
      </c>
      <c r="C121" s="10" t="s">
        <v>200</v>
      </c>
      <c r="D121" s="10" t="s">
        <v>281</v>
      </c>
      <c r="E121" s="10" t="s">
        <v>3</v>
      </c>
      <c r="F121" s="11">
        <v>9</v>
      </c>
      <c r="G121" s="11">
        <v>25</v>
      </c>
      <c r="H121" s="2">
        <f t="shared" si="12"/>
        <v>10735.54</v>
      </c>
      <c r="I121" s="2">
        <f t="shared" si="13"/>
        <v>12990</v>
      </c>
      <c r="J121" s="2">
        <f t="shared" si="14"/>
        <v>10735.537190082645</v>
      </c>
      <c r="K121" s="9">
        <v>12990</v>
      </c>
    </row>
    <row r="122" spans="1:11">
      <c r="A122" s="8">
        <v>9995473</v>
      </c>
      <c r="B122" s="10" t="s">
        <v>277</v>
      </c>
      <c r="C122" s="10" t="s">
        <v>201</v>
      </c>
      <c r="D122" s="10" t="s">
        <v>282</v>
      </c>
      <c r="E122" s="10" t="s">
        <v>3</v>
      </c>
      <c r="F122" s="11">
        <v>9</v>
      </c>
      <c r="G122" s="11">
        <v>25</v>
      </c>
      <c r="H122" s="2">
        <f t="shared" si="12"/>
        <v>10735.54</v>
      </c>
      <c r="I122" s="2">
        <f t="shared" si="13"/>
        <v>12990</v>
      </c>
      <c r="J122" s="2">
        <f t="shared" si="14"/>
        <v>10735.537190082645</v>
      </c>
      <c r="K122" s="9">
        <v>12990</v>
      </c>
    </row>
    <row r="123" spans="1:11">
      <c r="A123" s="8">
        <v>9995474</v>
      </c>
      <c r="B123" s="10" t="s">
        <v>277</v>
      </c>
      <c r="C123" s="10" t="s">
        <v>202</v>
      </c>
      <c r="D123" s="10" t="s">
        <v>283</v>
      </c>
      <c r="E123" s="10" t="s">
        <v>3</v>
      </c>
      <c r="F123" s="11">
        <v>9</v>
      </c>
      <c r="G123" s="11">
        <v>25</v>
      </c>
      <c r="H123" s="2">
        <f t="shared" si="12"/>
        <v>6933.88</v>
      </c>
      <c r="I123" s="2">
        <f t="shared" si="13"/>
        <v>8390</v>
      </c>
      <c r="J123" s="2">
        <f t="shared" si="14"/>
        <v>6933.8842975206617</v>
      </c>
      <c r="K123" s="9">
        <v>8390</v>
      </c>
    </row>
    <row r="124" spans="1:11">
      <c r="A124" s="8">
        <v>9995475</v>
      </c>
      <c r="B124" s="10" t="s">
        <v>277</v>
      </c>
      <c r="C124" s="10" t="s">
        <v>203</v>
      </c>
      <c r="D124" s="10" t="s">
        <v>284</v>
      </c>
      <c r="E124" s="10" t="s">
        <v>3</v>
      </c>
      <c r="F124" s="11">
        <v>9</v>
      </c>
      <c r="G124" s="11">
        <v>25</v>
      </c>
      <c r="H124" s="2">
        <f t="shared" si="12"/>
        <v>6933.88</v>
      </c>
      <c r="I124" s="2">
        <f t="shared" si="13"/>
        <v>8390</v>
      </c>
      <c r="J124" s="2">
        <f t="shared" si="14"/>
        <v>6933.8842975206617</v>
      </c>
      <c r="K124" s="9">
        <v>8390</v>
      </c>
    </row>
    <row r="125" spans="1:11">
      <c r="A125" s="8">
        <v>9995476</v>
      </c>
      <c r="B125" s="10" t="s">
        <v>277</v>
      </c>
      <c r="C125" s="10" t="s">
        <v>204</v>
      </c>
      <c r="D125" s="10" t="s">
        <v>285</v>
      </c>
      <c r="E125" s="10" t="s">
        <v>3</v>
      </c>
      <c r="F125" s="11">
        <v>9</v>
      </c>
      <c r="G125" s="11">
        <v>25</v>
      </c>
      <c r="H125" s="2">
        <f t="shared" si="12"/>
        <v>6933.88</v>
      </c>
      <c r="I125" s="2">
        <f t="shared" si="13"/>
        <v>8390</v>
      </c>
      <c r="J125" s="2">
        <f t="shared" si="14"/>
        <v>6933.8842975206617</v>
      </c>
      <c r="K125" s="9">
        <v>8390</v>
      </c>
    </row>
    <row r="126" spans="1:11">
      <c r="A126" s="8">
        <v>9995658</v>
      </c>
      <c r="B126" s="10" t="s">
        <v>287</v>
      </c>
      <c r="C126" s="10" t="s">
        <v>205</v>
      </c>
      <c r="D126" s="10" t="s">
        <v>286</v>
      </c>
      <c r="E126" s="10" t="s">
        <v>3</v>
      </c>
      <c r="F126" s="11">
        <v>9</v>
      </c>
      <c r="G126" s="11">
        <v>25</v>
      </c>
      <c r="H126" s="2">
        <f t="shared" si="12"/>
        <v>9909.09</v>
      </c>
      <c r="I126" s="2">
        <f t="shared" si="13"/>
        <v>11990</v>
      </c>
      <c r="J126" s="2">
        <f t="shared" si="14"/>
        <v>9909.0909090909099</v>
      </c>
      <c r="K126" s="9">
        <v>11990</v>
      </c>
    </row>
    <row r="127" spans="1:11">
      <c r="A127" s="8">
        <v>9995659</v>
      </c>
      <c r="B127" s="10" t="s">
        <v>287</v>
      </c>
      <c r="C127" s="10" t="s">
        <v>206</v>
      </c>
      <c r="D127" s="10" t="s">
        <v>288</v>
      </c>
      <c r="E127" s="10" t="s">
        <v>3</v>
      </c>
      <c r="F127" s="11">
        <v>9</v>
      </c>
      <c r="G127" s="11">
        <v>25</v>
      </c>
      <c r="H127" s="2">
        <f t="shared" si="12"/>
        <v>9909.09</v>
      </c>
      <c r="I127" s="2">
        <f t="shared" si="13"/>
        <v>11990</v>
      </c>
      <c r="J127" s="2">
        <f t="shared" si="14"/>
        <v>9909.0909090909099</v>
      </c>
      <c r="K127" s="9">
        <v>11990</v>
      </c>
    </row>
    <row r="128" spans="1:11">
      <c r="A128" s="8">
        <v>9995660</v>
      </c>
      <c r="B128" s="10" t="s">
        <v>287</v>
      </c>
      <c r="C128" s="10" t="s">
        <v>207</v>
      </c>
      <c r="D128" s="10" t="s">
        <v>289</v>
      </c>
      <c r="E128" s="10" t="s">
        <v>3</v>
      </c>
      <c r="F128" s="11">
        <v>9</v>
      </c>
      <c r="G128" s="11">
        <v>25</v>
      </c>
      <c r="H128" s="2">
        <f t="shared" si="12"/>
        <v>9909.09</v>
      </c>
      <c r="I128" s="2">
        <f t="shared" si="13"/>
        <v>11990</v>
      </c>
      <c r="J128" s="2">
        <f t="shared" si="14"/>
        <v>9909.0909090909099</v>
      </c>
      <c r="K128" s="9">
        <v>11990</v>
      </c>
    </row>
    <row r="129" spans="1:11">
      <c r="A129" s="8">
        <v>9995661</v>
      </c>
      <c r="B129" s="10" t="s">
        <v>287</v>
      </c>
      <c r="C129" s="10" t="s">
        <v>208</v>
      </c>
      <c r="D129" s="10" t="s">
        <v>290</v>
      </c>
      <c r="E129" s="10" t="s">
        <v>3</v>
      </c>
      <c r="F129" s="11">
        <v>9</v>
      </c>
      <c r="G129" s="11">
        <v>25</v>
      </c>
      <c r="H129" s="2">
        <f t="shared" si="12"/>
        <v>12388.43</v>
      </c>
      <c r="I129" s="2">
        <f t="shared" si="13"/>
        <v>14990</v>
      </c>
      <c r="J129" s="2">
        <f t="shared" si="14"/>
        <v>12388.429752066117</v>
      </c>
      <c r="K129" s="9">
        <v>14990</v>
      </c>
    </row>
    <row r="130" spans="1:11">
      <c r="A130" s="8">
        <v>9995662</v>
      </c>
      <c r="B130" s="10" t="s">
        <v>287</v>
      </c>
      <c r="C130" s="10" t="s">
        <v>209</v>
      </c>
      <c r="D130" s="10" t="s">
        <v>291</v>
      </c>
      <c r="E130" s="10" t="s">
        <v>3</v>
      </c>
      <c r="F130" s="11">
        <v>9</v>
      </c>
      <c r="G130" s="11">
        <v>25</v>
      </c>
      <c r="H130" s="2">
        <f t="shared" si="12"/>
        <v>12388.43</v>
      </c>
      <c r="I130" s="2">
        <f t="shared" si="13"/>
        <v>14990</v>
      </c>
      <c r="J130" s="2">
        <f t="shared" si="14"/>
        <v>12388.429752066117</v>
      </c>
      <c r="K130" s="9">
        <v>14990</v>
      </c>
    </row>
    <row r="131" spans="1:11">
      <c r="A131" s="8">
        <v>9995663</v>
      </c>
      <c r="B131" s="10" t="s">
        <v>287</v>
      </c>
      <c r="C131" s="10" t="s">
        <v>210</v>
      </c>
      <c r="D131" s="10" t="s">
        <v>292</v>
      </c>
      <c r="E131" s="10" t="s">
        <v>3</v>
      </c>
      <c r="F131" s="11">
        <v>9</v>
      </c>
      <c r="G131" s="11">
        <v>25</v>
      </c>
      <c r="H131" s="2">
        <f t="shared" si="12"/>
        <v>12388.43</v>
      </c>
      <c r="I131" s="2">
        <f t="shared" si="13"/>
        <v>14990</v>
      </c>
      <c r="J131" s="2">
        <f t="shared" si="14"/>
        <v>12388.429752066117</v>
      </c>
      <c r="K131" s="9">
        <v>14990</v>
      </c>
    </row>
    <row r="132" spans="1:11">
      <c r="A132" s="8">
        <v>9995716</v>
      </c>
      <c r="B132" s="10" t="s">
        <v>277</v>
      </c>
      <c r="C132" s="10" t="s">
        <v>211</v>
      </c>
      <c r="D132" s="10" t="s">
        <v>293</v>
      </c>
      <c r="E132" s="10" t="s">
        <v>3</v>
      </c>
      <c r="F132" s="11">
        <v>9</v>
      </c>
      <c r="G132" s="11">
        <v>25</v>
      </c>
      <c r="H132" s="2">
        <f t="shared" si="12"/>
        <v>9000</v>
      </c>
      <c r="I132" s="2">
        <f t="shared" si="13"/>
        <v>10890</v>
      </c>
      <c r="J132" s="2">
        <f t="shared" si="14"/>
        <v>9000</v>
      </c>
      <c r="K132" s="9">
        <v>10890</v>
      </c>
    </row>
    <row r="133" spans="1:11">
      <c r="A133" s="8">
        <v>9995717</v>
      </c>
      <c r="B133" s="10" t="s">
        <v>277</v>
      </c>
      <c r="C133" s="10" t="s">
        <v>212</v>
      </c>
      <c r="D133" s="10" t="s">
        <v>294</v>
      </c>
      <c r="E133" s="10" t="s">
        <v>3</v>
      </c>
      <c r="F133" s="11">
        <v>9</v>
      </c>
      <c r="G133" s="11">
        <v>25</v>
      </c>
      <c r="H133" s="2">
        <f t="shared" si="12"/>
        <v>9000</v>
      </c>
      <c r="I133" s="2">
        <f t="shared" si="13"/>
        <v>10890</v>
      </c>
      <c r="J133" s="2">
        <f t="shared" si="14"/>
        <v>9000</v>
      </c>
      <c r="K133" s="9">
        <v>10890</v>
      </c>
    </row>
    <row r="134" spans="1:11">
      <c r="A134" s="8">
        <v>9995718</v>
      </c>
      <c r="B134" s="10" t="s">
        <v>277</v>
      </c>
      <c r="C134" s="10" t="s">
        <v>213</v>
      </c>
      <c r="D134" s="10" t="s">
        <v>295</v>
      </c>
      <c r="E134" s="10" t="s">
        <v>3</v>
      </c>
      <c r="F134" s="11">
        <v>9</v>
      </c>
      <c r="G134" s="11">
        <v>25</v>
      </c>
      <c r="H134" s="2">
        <f t="shared" si="12"/>
        <v>11148.76</v>
      </c>
      <c r="I134" s="2">
        <f t="shared" si="13"/>
        <v>13490</v>
      </c>
      <c r="J134" s="2">
        <f t="shared" si="14"/>
        <v>11148.760330578512</v>
      </c>
      <c r="K134" s="9">
        <v>13490</v>
      </c>
    </row>
    <row r="135" spans="1:11">
      <c r="A135" s="8">
        <v>9995719</v>
      </c>
      <c r="B135" s="10" t="s">
        <v>277</v>
      </c>
      <c r="C135" s="10" t="s">
        <v>214</v>
      </c>
      <c r="D135" s="10" t="s">
        <v>296</v>
      </c>
      <c r="E135" s="10" t="s">
        <v>3</v>
      </c>
      <c r="F135" s="11">
        <v>9</v>
      </c>
      <c r="G135" s="11">
        <v>25</v>
      </c>
      <c r="H135" s="2">
        <f t="shared" si="12"/>
        <v>11148.76</v>
      </c>
      <c r="I135" s="2">
        <f t="shared" si="13"/>
        <v>13490</v>
      </c>
      <c r="J135" s="2">
        <f t="shared" si="14"/>
        <v>11148.760330578512</v>
      </c>
      <c r="K135" s="9">
        <v>13490</v>
      </c>
    </row>
    <row r="136" spans="1:11">
      <c r="A136" s="8">
        <v>9995720</v>
      </c>
      <c r="B136" s="10" t="s">
        <v>277</v>
      </c>
      <c r="C136" s="10" t="s">
        <v>215</v>
      </c>
      <c r="D136" s="10" t="s">
        <v>297</v>
      </c>
      <c r="E136" s="10" t="s">
        <v>3</v>
      </c>
      <c r="F136" s="11">
        <v>9</v>
      </c>
      <c r="G136" s="11">
        <v>25</v>
      </c>
      <c r="H136" s="2">
        <f t="shared" si="12"/>
        <v>7181.82</v>
      </c>
      <c r="I136" s="2">
        <f t="shared" si="13"/>
        <v>8690</v>
      </c>
      <c r="J136" s="2">
        <f t="shared" si="14"/>
        <v>7181.818181818182</v>
      </c>
      <c r="K136" s="9">
        <v>8690</v>
      </c>
    </row>
    <row r="137" spans="1:11">
      <c r="A137" s="8">
        <v>9995721</v>
      </c>
      <c r="B137" s="10" t="s">
        <v>277</v>
      </c>
      <c r="C137" s="10" t="s">
        <v>216</v>
      </c>
      <c r="D137" s="10" t="s">
        <v>298</v>
      </c>
      <c r="E137" s="10" t="s">
        <v>3</v>
      </c>
      <c r="F137" s="11">
        <v>9</v>
      </c>
      <c r="G137" s="11">
        <v>25</v>
      </c>
      <c r="H137" s="2">
        <f t="shared" si="12"/>
        <v>7181.82</v>
      </c>
      <c r="I137" s="2">
        <f t="shared" si="13"/>
        <v>8690</v>
      </c>
      <c r="J137" s="2">
        <f t="shared" si="14"/>
        <v>7181.818181818182</v>
      </c>
      <c r="K137" s="9">
        <v>8690</v>
      </c>
    </row>
    <row r="138" spans="1:11">
      <c r="A138" s="8">
        <v>9995722</v>
      </c>
      <c r="B138" s="10" t="s">
        <v>287</v>
      </c>
      <c r="C138" s="10" t="s">
        <v>217</v>
      </c>
      <c r="D138" s="10" t="s">
        <v>299</v>
      </c>
      <c r="E138" s="10" t="s">
        <v>3</v>
      </c>
      <c r="F138" s="11">
        <v>9</v>
      </c>
      <c r="G138" s="11">
        <v>25</v>
      </c>
      <c r="H138" s="2">
        <f t="shared" si="12"/>
        <v>10322.31</v>
      </c>
      <c r="I138" s="2">
        <f t="shared" si="13"/>
        <v>12490</v>
      </c>
      <c r="J138" s="2">
        <f t="shared" si="14"/>
        <v>10322.314049586777</v>
      </c>
      <c r="K138" s="9">
        <v>12490</v>
      </c>
    </row>
    <row r="139" spans="1:11">
      <c r="A139" s="8">
        <v>9995723</v>
      </c>
      <c r="B139" s="10" t="s">
        <v>287</v>
      </c>
      <c r="C139" s="10" t="s">
        <v>218</v>
      </c>
      <c r="D139" s="10" t="s">
        <v>300</v>
      </c>
      <c r="E139" s="10" t="s">
        <v>3</v>
      </c>
      <c r="F139" s="11">
        <v>9</v>
      </c>
      <c r="G139" s="11">
        <v>25</v>
      </c>
      <c r="H139" s="2">
        <f t="shared" si="12"/>
        <v>10322.31</v>
      </c>
      <c r="I139" s="2">
        <f t="shared" si="13"/>
        <v>12490</v>
      </c>
      <c r="J139" s="2">
        <f t="shared" si="14"/>
        <v>10322.314049586777</v>
      </c>
      <c r="K139" s="9">
        <v>12490</v>
      </c>
    </row>
    <row r="140" spans="1:11">
      <c r="A140" s="8">
        <v>9995724</v>
      </c>
      <c r="B140" s="10" t="s">
        <v>287</v>
      </c>
      <c r="C140" s="10" t="s">
        <v>219</v>
      </c>
      <c r="D140" s="10" t="s">
        <v>301</v>
      </c>
      <c r="E140" s="10" t="s">
        <v>3</v>
      </c>
      <c r="F140" s="11">
        <v>9</v>
      </c>
      <c r="G140" s="11">
        <v>25</v>
      </c>
      <c r="H140" s="2">
        <f t="shared" si="12"/>
        <v>12388.43</v>
      </c>
      <c r="I140" s="2">
        <f t="shared" si="13"/>
        <v>14990</v>
      </c>
      <c r="J140" s="2">
        <f t="shared" si="14"/>
        <v>12388.429752066117</v>
      </c>
      <c r="K140" s="9">
        <v>14990</v>
      </c>
    </row>
    <row r="141" spans="1:11">
      <c r="A141" s="8">
        <v>9995725</v>
      </c>
      <c r="B141" s="10" t="s">
        <v>287</v>
      </c>
      <c r="C141" s="10" t="s">
        <v>220</v>
      </c>
      <c r="D141" s="10" t="s">
        <v>302</v>
      </c>
      <c r="E141" s="10" t="s">
        <v>3</v>
      </c>
      <c r="F141" s="11">
        <v>9</v>
      </c>
      <c r="G141" s="11">
        <v>25</v>
      </c>
      <c r="H141" s="2">
        <f t="shared" ref="H141:H146" si="15">ROUND(J141*(1-$K$2),2)</f>
        <v>12388.43</v>
      </c>
      <c r="I141" s="2">
        <f t="shared" ref="I141:I146" si="16">ROUND(K141*(1-$K$2),0)</f>
        <v>14990</v>
      </c>
      <c r="J141" s="2">
        <f t="shared" ref="J141:J146" si="17">K141/1.21</f>
        <v>12388.429752066117</v>
      </c>
      <c r="K141" s="9">
        <v>14990</v>
      </c>
    </row>
    <row r="142" spans="1:11">
      <c r="A142" s="8">
        <v>9995735</v>
      </c>
      <c r="B142" s="10" t="s">
        <v>287</v>
      </c>
      <c r="C142" s="10" t="s">
        <v>221</v>
      </c>
      <c r="D142" s="10" t="s">
        <v>303</v>
      </c>
      <c r="E142" s="10" t="s">
        <v>3</v>
      </c>
      <c r="F142" s="11">
        <v>9</v>
      </c>
      <c r="G142" s="11">
        <v>25</v>
      </c>
      <c r="H142" s="2">
        <f t="shared" si="15"/>
        <v>11975.21</v>
      </c>
      <c r="I142" s="2">
        <f t="shared" si="16"/>
        <v>14490</v>
      </c>
      <c r="J142" s="2">
        <f t="shared" si="17"/>
        <v>11975.206611570249</v>
      </c>
      <c r="K142" s="9">
        <v>14490</v>
      </c>
    </row>
    <row r="143" spans="1:11">
      <c r="A143" s="8">
        <v>9995736</v>
      </c>
      <c r="B143" s="10" t="s">
        <v>287</v>
      </c>
      <c r="C143" s="10" t="s">
        <v>222</v>
      </c>
      <c r="D143" s="10" t="s">
        <v>304</v>
      </c>
      <c r="E143" s="10" t="s">
        <v>3</v>
      </c>
      <c r="F143" s="11">
        <v>9</v>
      </c>
      <c r="G143" s="11">
        <v>25</v>
      </c>
      <c r="H143" s="2">
        <f t="shared" si="15"/>
        <v>11975.21</v>
      </c>
      <c r="I143" s="2">
        <f t="shared" si="16"/>
        <v>14490</v>
      </c>
      <c r="J143" s="2">
        <f t="shared" si="17"/>
        <v>11975.206611570249</v>
      </c>
      <c r="K143" s="9">
        <v>14490</v>
      </c>
    </row>
    <row r="144" spans="1:11">
      <c r="A144" s="8">
        <v>9995737</v>
      </c>
      <c r="B144" s="10" t="s">
        <v>287</v>
      </c>
      <c r="C144" s="10" t="s">
        <v>223</v>
      </c>
      <c r="D144" s="10" t="s">
        <v>305</v>
      </c>
      <c r="E144" s="10" t="s">
        <v>3</v>
      </c>
      <c r="F144" s="11">
        <v>9</v>
      </c>
      <c r="G144" s="11">
        <v>25</v>
      </c>
      <c r="H144" s="2">
        <f t="shared" si="15"/>
        <v>11975.21</v>
      </c>
      <c r="I144" s="2">
        <f t="shared" si="16"/>
        <v>14490</v>
      </c>
      <c r="J144" s="2">
        <f t="shared" si="17"/>
        <v>11975.206611570249</v>
      </c>
      <c r="K144" s="9">
        <v>14490</v>
      </c>
    </row>
    <row r="145" spans="1:15">
      <c r="A145" s="8">
        <v>9995738</v>
      </c>
      <c r="B145" s="10" t="s">
        <v>287</v>
      </c>
      <c r="C145" s="10" t="s">
        <v>224</v>
      </c>
      <c r="D145" s="10" t="s">
        <v>306</v>
      </c>
      <c r="E145" s="10" t="s">
        <v>3</v>
      </c>
      <c r="F145" s="11">
        <v>9</v>
      </c>
      <c r="G145" s="11">
        <v>25</v>
      </c>
      <c r="H145" s="2">
        <f t="shared" si="15"/>
        <v>12388.43</v>
      </c>
      <c r="I145" s="2">
        <f t="shared" si="16"/>
        <v>14990</v>
      </c>
      <c r="J145" s="2">
        <f t="shared" si="17"/>
        <v>12388.429752066117</v>
      </c>
      <c r="K145" s="9">
        <v>14990</v>
      </c>
    </row>
    <row r="146" spans="1:15">
      <c r="A146" s="8">
        <v>9995739</v>
      </c>
      <c r="B146" s="10" t="s">
        <v>287</v>
      </c>
      <c r="C146" s="10" t="s">
        <v>225</v>
      </c>
      <c r="D146" s="10" t="s">
        <v>307</v>
      </c>
      <c r="E146" s="10" t="s">
        <v>3</v>
      </c>
      <c r="F146" s="11">
        <v>9</v>
      </c>
      <c r="G146" s="11">
        <v>25</v>
      </c>
      <c r="H146" s="2">
        <f t="shared" si="15"/>
        <v>12388.43</v>
      </c>
      <c r="I146" s="2">
        <f t="shared" si="16"/>
        <v>14990</v>
      </c>
      <c r="J146" s="2">
        <f t="shared" si="17"/>
        <v>12388.429752066117</v>
      </c>
      <c r="K146" s="9">
        <v>14990</v>
      </c>
    </row>
    <row r="147" spans="1:15">
      <c r="O147" s="13"/>
    </row>
    <row r="148" spans="1:15">
      <c r="O148" s="13"/>
    </row>
    <row r="149" spans="1:15">
      <c r="O149" s="13"/>
    </row>
    <row r="150" spans="1:15">
      <c r="O150" s="13"/>
    </row>
    <row r="151" spans="1:15">
      <c r="O151" s="13"/>
    </row>
    <row r="152" spans="1:15">
      <c r="O152" s="13"/>
    </row>
    <row r="153" spans="1:15">
      <c r="O153" s="13"/>
    </row>
    <row r="154" spans="1:15">
      <c r="O154" s="13"/>
    </row>
    <row r="155" spans="1:15">
      <c r="O155" s="13"/>
    </row>
    <row r="156" spans="1:15">
      <c r="O156" s="13"/>
    </row>
    <row r="157" spans="1:15">
      <c r="O157" s="13"/>
    </row>
    <row r="158" spans="1:15">
      <c r="O158" s="13"/>
    </row>
    <row r="159" spans="1:15">
      <c r="O159" s="13"/>
    </row>
    <row r="160" spans="1:15">
      <c r="O160" s="13"/>
    </row>
    <row r="161" spans="15:15">
      <c r="O161" s="13"/>
    </row>
    <row r="162" spans="15:15">
      <c r="O162" s="13"/>
    </row>
    <row r="163" spans="15:15">
      <c r="O163" s="13"/>
    </row>
    <row r="164" spans="15:15">
      <c r="O164" s="13"/>
    </row>
    <row r="165" spans="15:15">
      <c r="O165" s="13"/>
    </row>
    <row r="166" spans="15:15">
      <c r="O166" s="13"/>
    </row>
    <row r="167" spans="15:15">
      <c r="O167" s="13"/>
    </row>
    <row r="168" spans="15:15">
      <c r="O168" s="13"/>
    </row>
    <row r="169" spans="15:15">
      <c r="O169" s="13"/>
    </row>
    <row r="170" spans="15:15">
      <c r="O170" s="13"/>
    </row>
    <row r="171" spans="15:15">
      <c r="O171" s="13"/>
    </row>
    <row r="172" spans="15:15">
      <c r="O172" s="13"/>
    </row>
    <row r="173" spans="15:15">
      <c r="O173" s="13"/>
    </row>
    <row r="174" spans="15:15">
      <c r="O174" s="13"/>
    </row>
    <row r="175" spans="15:15">
      <c r="O175" s="13"/>
    </row>
    <row r="176" spans="15:15">
      <c r="O176" s="13"/>
    </row>
  </sheetData>
  <autoFilter ref="B8:B146" xr:uid="{00000000-0001-0000-0000-000000000000}"/>
  <sortState xmlns:xlrd2="http://schemas.microsoft.com/office/spreadsheetml/2017/richdata2" ref="A10:M122">
    <sortCondition ref="B10:B122"/>
    <sortCondition ref="D10:D122"/>
  </sortState>
  <mergeCells count="13">
    <mergeCell ref="L8:L9"/>
    <mergeCell ref="M8:M9"/>
    <mergeCell ref="A8:A9"/>
    <mergeCell ref="B8:B9"/>
    <mergeCell ref="C8:C9"/>
    <mergeCell ref="F8:F9"/>
    <mergeCell ref="K2:K3"/>
    <mergeCell ref="H8:I8"/>
    <mergeCell ref="J8:K8"/>
    <mergeCell ref="D8:D9"/>
    <mergeCell ref="E8:E9"/>
    <mergeCell ref="G8:G9"/>
    <mergeCell ref="J2:J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>Koupelny JaS,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Dvorský</dc:creator>
  <cp:lastModifiedBy>Oto Dvorský</cp:lastModifiedBy>
  <dcterms:created xsi:type="dcterms:W3CDTF">2012-05-14T11:35:05Z</dcterms:created>
  <dcterms:modified xsi:type="dcterms:W3CDTF">2025-03-03T07:17:47Z</dcterms:modified>
</cp:coreProperties>
</file>